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67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G300" i="9"/>
  <c r="F300" i="9"/>
  <c r="H299" i="9"/>
  <c r="G299" i="9"/>
  <c r="F299" i="9"/>
  <c r="H298" i="9"/>
  <c r="E298" i="9" s="1"/>
  <c r="B298" i="9" s="1"/>
  <c r="G298" i="9"/>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s="1"/>
  <c r="E259" i="9"/>
  <c r="B259" i="9" s="1"/>
  <c r="M258" i="9"/>
  <c r="L258" i="9"/>
  <c r="F258" i="9"/>
  <c r="B258" i="9" s="1"/>
  <c r="E258" i="9"/>
  <c r="M257" i="9"/>
  <c r="L257" i="9"/>
  <c r="F257" i="9" s="1"/>
  <c r="B257" i="9" s="1"/>
  <c r="E257" i="9"/>
  <c r="M256" i="9"/>
  <c r="L256" i="9"/>
  <c r="F256" i="9" s="1"/>
  <c r="B256" i="9" s="1"/>
  <c r="E256" i="9"/>
  <c r="M255" i="9"/>
  <c r="L255" i="9"/>
  <c r="F255" i="9" s="1"/>
  <c r="E255" i="9"/>
  <c r="B255" i="9" s="1"/>
  <c r="M254" i="9"/>
  <c r="L254" i="9"/>
  <c r="F254" i="9"/>
  <c r="B254" i="9" s="1"/>
  <c r="E254" i="9"/>
  <c r="M253" i="9"/>
  <c r="L253" i="9"/>
  <c r="F253" i="9" s="1"/>
  <c r="B253" i="9" s="1"/>
  <c r="E253" i="9"/>
  <c r="M252" i="9"/>
  <c r="L252" i="9"/>
  <c r="F252" i="9" s="1"/>
  <c r="B252" i="9" s="1"/>
  <c r="E252" i="9"/>
  <c r="M251" i="9"/>
  <c r="F251" i="9" s="1"/>
  <c r="L251" i="9"/>
  <c r="E251" i="9"/>
  <c r="M250" i="9"/>
  <c r="L250" i="9"/>
  <c r="F250" i="9"/>
  <c r="E250" i="9"/>
  <c r="B250" i="9" s="1"/>
  <c r="M249" i="9"/>
  <c r="L249" i="9"/>
  <c r="F249" i="9" s="1"/>
  <c r="B249" i="9" s="1"/>
  <c r="E249" i="9"/>
  <c r="M248" i="9"/>
  <c r="L248" i="9"/>
  <c r="F248" i="9" s="1"/>
  <c r="B248" i="9" s="1"/>
  <c r="E248" i="9"/>
  <c r="M247" i="9"/>
  <c r="L247" i="9"/>
  <c r="F247" i="9" s="1"/>
  <c r="E247" i="9"/>
  <c r="B247" i="9" s="1"/>
  <c r="M246" i="9"/>
  <c r="L246" i="9"/>
  <c r="F246" i="9"/>
  <c r="E246" i="9"/>
  <c r="B246" i="9" s="1"/>
  <c r="M245" i="9"/>
  <c r="L245" i="9"/>
  <c r="F245" i="9" s="1"/>
  <c r="B245" i="9" s="1"/>
  <c r="E245" i="9"/>
  <c r="M244" i="9"/>
  <c r="L244" i="9"/>
  <c r="F244" i="9" s="1"/>
  <c r="B244" i="9" s="1"/>
  <c r="E244" i="9"/>
  <c r="M243" i="9"/>
  <c r="L243" i="9"/>
  <c r="F243" i="9" s="1"/>
  <c r="E243" i="9"/>
  <c r="B243" i="9" s="1"/>
  <c r="M242" i="9"/>
  <c r="L242" i="9"/>
  <c r="F242" i="9"/>
  <c r="E242" i="9"/>
  <c r="B242" i="9" s="1"/>
  <c r="M241" i="9"/>
  <c r="L241" i="9"/>
  <c r="F241" i="9" s="1"/>
  <c r="B241" i="9" s="1"/>
  <c r="E241" i="9"/>
  <c r="M240" i="9"/>
  <c r="L240" i="9"/>
  <c r="F240" i="9" s="1"/>
  <c r="B240" i="9" s="1"/>
  <c r="E240" i="9"/>
  <c r="M239" i="9"/>
  <c r="L239" i="9"/>
  <c r="F239" i="9" s="1"/>
  <c r="E239" i="9"/>
  <c r="B239" i="9" s="1"/>
  <c r="M238" i="9"/>
  <c r="L238" i="9"/>
  <c r="F238" i="9"/>
  <c r="E238" i="9"/>
  <c r="B238" i="9" s="1"/>
  <c r="M237" i="9"/>
  <c r="L237" i="9"/>
  <c r="F237" i="9" s="1"/>
  <c r="E237" i="9"/>
  <c r="B237" i="9" s="1"/>
  <c r="M236" i="9"/>
  <c r="L236" i="9"/>
  <c r="F236" i="9" s="1"/>
  <c r="B236" i="9" s="1"/>
  <c r="E236" i="9"/>
  <c r="M235" i="9"/>
  <c r="L235" i="9"/>
  <c r="F235" i="9" s="1"/>
  <c r="E235" i="9"/>
  <c r="M234" i="9"/>
  <c r="L234" i="9"/>
  <c r="F234" i="9"/>
  <c r="E234" i="9"/>
  <c r="B234" i="9" s="1"/>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M228" i="9"/>
  <c r="L228" i="9"/>
  <c r="F228" i="9" s="1"/>
  <c r="B228" i="9" s="1"/>
  <c r="E228" i="9"/>
  <c r="M227" i="9"/>
  <c r="L227" i="9"/>
  <c r="F227" i="9" s="1"/>
  <c r="E227" i="9"/>
  <c r="B227" i="9" s="1"/>
  <c r="M226" i="9"/>
  <c r="L226" i="9"/>
  <c r="F226" i="9"/>
  <c r="E226" i="9"/>
  <c r="B226" i="9" s="1"/>
  <c r="M225" i="9"/>
  <c r="L225" i="9"/>
  <c r="F225" i="9" s="1"/>
  <c r="B225" i="9" s="1"/>
  <c r="E225" i="9"/>
  <c r="M224" i="9"/>
  <c r="L224" i="9"/>
  <c r="F224" i="9" s="1"/>
  <c r="B224" i="9" s="1"/>
  <c r="E224" i="9"/>
  <c r="M223" i="9"/>
  <c r="L223" i="9"/>
  <c r="F223" i="9" s="1"/>
  <c r="E223" i="9"/>
  <c r="M222" i="9"/>
  <c r="L222" i="9"/>
  <c r="F222" i="9"/>
  <c r="E222" i="9"/>
  <c r="M221" i="9"/>
  <c r="L221" i="9"/>
  <c r="E221" i="9"/>
  <c r="M220" i="9"/>
  <c r="L220" i="9"/>
  <c r="E220" i="9"/>
  <c r="M219" i="9"/>
  <c r="L219" i="9"/>
  <c r="E219" i="9"/>
  <c r="M218" i="9"/>
  <c r="L218" i="9"/>
  <c r="E218" i="9"/>
  <c r="M217" i="9"/>
  <c r="L217" i="9"/>
  <c r="F217" i="9" s="1"/>
  <c r="B217" i="9" s="1"/>
  <c r="E217" i="9"/>
  <c r="M216" i="9"/>
  <c r="L216" i="9"/>
  <c r="F216" i="9" s="1"/>
  <c r="E216" i="9"/>
  <c r="B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G90" i="9"/>
  <c r="E90" i="9" s="1"/>
  <c r="B90" i="9" s="1"/>
  <c r="F90" i="9"/>
  <c r="H89" i="9"/>
  <c r="E89" i="9" s="1"/>
  <c r="B89" i="9" s="1"/>
  <c r="G89" i="9"/>
  <c r="F89" i="9"/>
  <c r="H88" i="9"/>
  <c r="G88" i="9"/>
  <c r="E88" i="9" s="1"/>
  <c r="B88" i="9" s="1"/>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E81" i="9" s="1"/>
  <c r="B81" i="9" s="1"/>
  <c r="G81" i="9"/>
  <c r="F81" i="9"/>
  <c r="H80" i="9"/>
  <c r="G80" i="9"/>
  <c r="E80" i="9" s="1"/>
  <c r="B80" i="9" s="1"/>
  <c r="F80" i="9"/>
  <c r="H79" i="9"/>
  <c r="G79" i="9"/>
  <c r="F79" i="9"/>
  <c r="H78" i="9"/>
  <c r="G78" i="9"/>
  <c r="E78" i="9" s="1"/>
  <c r="B78" i="9" s="1"/>
  <c r="F78" i="9"/>
  <c r="H77" i="9"/>
  <c r="E77" i="9" s="1"/>
  <c r="B77" i="9" s="1"/>
  <c r="G77" i="9"/>
  <c r="F77" i="9"/>
  <c r="H76" i="9"/>
  <c r="G76" i="9"/>
  <c r="E76" i="9" s="1"/>
  <c r="B76" i="9" s="1"/>
  <c r="F76" i="9"/>
  <c r="H75" i="9"/>
  <c r="G75" i="9"/>
  <c r="F75" i="9"/>
  <c r="H74" i="9"/>
  <c r="G74" i="9"/>
  <c r="E74" i="9" s="1"/>
  <c r="B74" i="9" s="1"/>
  <c r="F74" i="9"/>
  <c r="H73" i="9"/>
  <c r="E73" i="9" s="1"/>
  <c r="B73" i="9" s="1"/>
  <c r="G73" i="9"/>
  <c r="F73" i="9"/>
  <c r="H72" i="9"/>
  <c r="G72" i="9"/>
  <c r="E72" i="9" s="1"/>
  <c r="B72" i="9" s="1"/>
  <c r="F72" i="9"/>
  <c r="H71" i="9"/>
  <c r="G71" i="9"/>
  <c r="F71" i="9"/>
  <c r="H70" i="9"/>
  <c r="G70" i="9"/>
  <c r="E70" i="9" s="1"/>
  <c r="B70" i="9" s="1"/>
  <c r="F70" i="9"/>
  <c r="H69" i="9"/>
  <c r="E69" i="9" s="1"/>
  <c r="B69" i="9" s="1"/>
  <c r="G69" i="9"/>
  <c r="F69" i="9"/>
  <c r="H68" i="9"/>
  <c r="G68" i="9"/>
  <c r="E68" i="9" s="1"/>
  <c r="B68" i="9" s="1"/>
  <c r="F68" i="9"/>
  <c r="H67" i="9"/>
  <c r="G67" i="9"/>
  <c r="F67" i="9"/>
  <c r="H66" i="9"/>
  <c r="G66" i="9"/>
  <c r="E66" i="9" s="1"/>
  <c r="B66" i="9" s="1"/>
  <c r="F66" i="9"/>
  <c r="H65" i="9"/>
  <c r="E65" i="9" s="1"/>
  <c r="B65" i="9" s="1"/>
  <c r="G65" i="9"/>
  <c r="F65" i="9"/>
  <c r="H64" i="9"/>
  <c r="G64" i="9"/>
  <c r="E64" i="9" s="1"/>
  <c r="B64" i="9" s="1"/>
  <c r="F64" i="9"/>
  <c r="H63" i="9"/>
  <c r="G63" i="9"/>
  <c r="F63" i="9"/>
  <c r="H62" i="9"/>
  <c r="G62" i="9"/>
  <c r="E62" i="9" s="1"/>
  <c r="B62" i="9" s="1"/>
  <c r="F62" i="9"/>
  <c r="H61" i="9"/>
  <c r="G61" i="9"/>
  <c r="F61" i="9"/>
  <c r="E61" i="9"/>
  <c r="B61" i="9" s="1"/>
  <c r="H60" i="9"/>
  <c r="G60" i="9"/>
  <c r="F60" i="9"/>
  <c r="E60" i="9"/>
  <c r="H59" i="9"/>
  <c r="G59" i="9"/>
  <c r="E59" i="9" s="1"/>
  <c r="F59" i="9"/>
  <c r="B59" i="9" s="1"/>
  <c r="H58" i="9"/>
  <c r="G58" i="9"/>
  <c r="F58" i="9"/>
  <c r="E58" i="9"/>
  <c r="B58" i="9" s="1"/>
  <c r="H57" i="9"/>
  <c r="E57" i="9" s="1"/>
  <c r="B57" i="9" s="1"/>
  <c r="G57" i="9"/>
  <c r="F57" i="9"/>
  <c r="H56" i="9"/>
  <c r="G56" i="9"/>
  <c r="E56" i="9" s="1"/>
  <c r="B56" i="9" s="1"/>
  <c r="F56" i="9"/>
  <c r="H55" i="9"/>
  <c r="G55" i="9"/>
  <c r="F55" i="9"/>
  <c r="H54" i="9"/>
  <c r="G54" i="9"/>
  <c r="E54" i="9" s="1"/>
  <c r="F54" i="9"/>
  <c r="B54" i="9"/>
  <c r="H53" i="9"/>
  <c r="G53" i="9"/>
  <c r="F53" i="9"/>
  <c r="E53" i="9"/>
  <c r="B53" i="9" s="1"/>
  <c r="H52" i="9"/>
  <c r="G52" i="9"/>
  <c r="F52" i="9"/>
  <c r="E52" i="9"/>
  <c r="H51" i="9"/>
  <c r="G51" i="9"/>
  <c r="E51" i="9" s="1"/>
  <c r="F51" i="9"/>
  <c r="B51" i="9" s="1"/>
  <c r="H50" i="9"/>
  <c r="G50" i="9"/>
  <c r="F50" i="9"/>
  <c r="E50" i="9"/>
  <c r="B50" i="9" s="1"/>
  <c r="H49" i="9"/>
  <c r="E49" i="9" s="1"/>
  <c r="G49" i="9"/>
  <c r="F49" i="9"/>
  <c r="H48" i="9"/>
  <c r="G48" i="9"/>
  <c r="E48" i="9" s="1"/>
  <c r="B48" i="9" s="1"/>
  <c r="F48" i="9"/>
  <c r="H47" i="9"/>
  <c r="G47" i="9"/>
  <c r="F47" i="9"/>
  <c r="H46" i="9"/>
  <c r="G46" i="9"/>
  <c r="F46" i="9"/>
  <c r="H45" i="9"/>
  <c r="G45" i="9"/>
  <c r="F45" i="9"/>
  <c r="H44" i="9"/>
  <c r="E44" i="9" s="1"/>
  <c r="G44" i="9"/>
  <c r="F44" i="9"/>
  <c r="H43" i="9"/>
  <c r="G43" i="9"/>
  <c r="E43" i="9" s="1"/>
  <c r="F43" i="9"/>
  <c r="H42" i="9"/>
  <c r="E42" i="9" s="1"/>
  <c r="B42" i="9" s="1"/>
  <c r="G42" i="9"/>
  <c r="F42" i="9"/>
  <c r="H41" i="9"/>
  <c r="E41" i="9" s="1"/>
  <c r="B41" i="9" s="1"/>
  <c r="G41" i="9"/>
  <c r="F41" i="9"/>
  <c r="H40" i="9"/>
  <c r="G40" i="9"/>
  <c r="F40" i="9"/>
  <c r="H39" i="9"/>
  <c r="G39" i="9"/>
  <c r="F39" i="9"/>
  <c r="H38" i="9"/>
  <c r="G38" i="9"/>
  <c r="E38" i="9" s="1"/>
  <c r="F38" i="9"/>
  <c r="B38" i="9"/>
  <c r="H37" i="9"/>
  <c r="G37" i="9"/>
  <c r="F37" i="9"/>
  <c r="E37" i="9"/>
  <c r="B37" i="9" s="1"/>
  <c r="H36" i="9"/>
  <c r="G36" i="9"/>
  <c r="F36" i="9"/>
  <c r="E36" i="9"/>
  <c r="H35" i="9"/>
  <c r="G35" i="9"/>
  <c r="E35" i="9" s="1"/>
  <c r="F35" i="9"/>
  <c r="B35" i="9" s="1"/>
  <c r="H34" i="9"/>
  <c r="G34" i="9"/>
  <c r="F34" i="9"/>
  <c r="E34" i="9"/>
  <c r="B34" i="9" s="1"/>
  <c r="H33" i="9"/>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B27" i="9" s="1"/>
  <c r="F27" i="9"/>
  <c r="H26" i="9"/>
  <c r="G26" i="9"/>
  <c r="F26" i="9"/>
  <c r="E26" i="9"/>
  <c r="B26" i="9" s="1"/>
  <c r="H25" i="9"/>
  <c r="E25" i="9" s="1"/>
  <c r="G25" i="9"/>
  <c r="F25" i="9"/>
  <c r="B25" i="9"/>
  <c r="H24" i="9"/>
  <c r="G24" i="9"/>
  <c r="F24" i="9"/>
  <c r="E24" i="9"/>
  <c r="B24" i="9" s="1"/>
  <c r="H23" i="9"/>
  <c r="G23" i="9"/>
  <c r="F23" i="9"/>
  <c r="H22" i="9"/>
  <c r="G22" i="9"/>
  <c r="F22" i="9"/>
  <c r="E22" i="9"/>
  <c r="B22" i="9" s="1"/>
  <c r="F21" i="9"/>
  <c r="F4" i="9"/>
  <c r="O3" i="9"/>
  <c r="G275" i="9" s="1"/>
  <c r="E275" i="9" s="1"/>
  <c r="I3" i="9"/>
  <c r="H3" i="9"/>
  <c r="G3" i="9"/>
  <c r="D101" i="8"/>
  <c r="C1576" i="1" s="1"/>
  <c r="H1576" i="1" s="1"/>
  <c r="D95" i="8"/>
  <c r="D90" i="8"/>
  <c r="D85" i="8"/>
  <c r="D80" i="8"/>
  <c r="D75" i="8"/>
  <c r="D70" i="8"/>
  <c r="D65" i="8"/>
  <c r="D60" i="8"/>
  <c r="D55" i="8"/>
  <c r="D50" i="8"/>
  <c r="D49" i="8" s="1"/>
  <c r="C1524" i="1" s="1"/>
  <c r="G1524" i="1" s="1"/>
  <c r="D44" i="8"/>
  <c r="D36" i="8"/>
  <c r="D26" i="8"/>
  <c r="D24" i="8" s="1"/>
  <c r="D18" i="8"/>
  <c r="D8" i="8"/>
  <c r="C1483" i="1" s="1"/>
  <c r="H1483" i="1" s="1"/>
  <c r="E44" i="7"/>
  <c r="D44" i="7"/>
  <c r="E39" i="7"/>
  <c r="D39" i="7"/>
  <c r="D38" i="7" s="1"/>
  <c r="H31" i="3" s="1"/>
  <c r="E38" i="7"/>
  <c r="E30" i="7"/>
  <c r="D30" i="7"/>
  <c r="E23" i="7"/>
  <c r="E22" i="7" s="1"/>
  <c r="D1453" i="1" s="1"/>
  <c r="D23" i="7"/>
  <c r="D22" i="7" s="1"/>
  <c r="E14" i="7"/>
  <c r="D14" i="7"/>
  <c r="E7" i="7"/>
  <c r="D7" i="7"/>
  <c r="E6" i="7"/>
  <c r="F140" i="6"/>
  <c r="F139" i="6"/>
  <c r="F138" i="6"/>
  <c r="F137" i="6"/>
  <c r="F136" i="6"/>
  <c r="F135" i="6"/>
  <c r="F134" i="6"/>
  <c r="F133" i="6"/>
  <c r="F132" i="6"/>
  <c r="F131" i="6"/>
  <c r="E130" i="6"/>
  <c r="D130" i="6"/>
  <c r="E129" i="6"/>
  <c r="D1423" i="1"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D250" i="5"/>
  <c r="F249" i="5"/>
  <c r="F248" i="5"/>
  <c r="F247" i="5"/>
  <c r="E246" i="5"/>
  <c r="D246" i="5"/>
  <c r="D245" i="5"/>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G183" i="9" s="1"/>
  <c r="E183" i="9" s="1"/>
  <c r="B183"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3" i="1" s="1"/>
  <c r="D418" i="4"/>
  <c r="E417" i="4"/>
  <c r="D412" i="1" s="1"/>
  <c r="D417" i="4"/>
  <c r="C412" i="1" s="1"/>
  <c r="E416" i="4"/>
  <c r="D411" i="1" s="1"/>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4" i="4" s="1"/>
  <c r="D363" i="4"/>
  <c r="F363" i="4" s="1"/>
  <c r="F362" i="4"/>
  <c r="F361" i="4"/>
  <c r="F360" i="4"/>
  <c r="F359" i="4"/>
  <c r="F358" i="4"/>
  <c r="F357" i="4"/>
  <c r="E356" i="4"/>
  <c r="D356" i="4"/>
  <c r="F356" i="4" s="1"/>
  <c r="F355" i="4"/>
  <c r="F354" i="4"/>
  <c r="F353" i="4"/>
  <c r="F352" i="4"/>
  <c r="E352" i="4"/>
  <c r="D352" i="4"/>
  <c r="D351" i="4" s="1"/>
  <c r="F351" i="4" s="1"/>
  <c r="E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E124" i="4" s="1"/>
  <c r="D128" i="4"/>
  <c r="F127" i="4"/>
  <c r="F126" i="4"/>
  <c r="F125" i="4"/>
  <c r="E125" i="4"/>
  <c r="D125" i="4"/>
  <c r="D124" i="4" s="1"/>
  <c r="F124" i="4" s="1"/>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5" i="1"/>
  <c r="G1575" i="1" s="1"/>
  <c r="C1574" i="1"/>
  <c r="C1573" i="1"/>
  <c r="H1572" i="1"/>
  <c r="G1572" i="1"/>
  <c r="C1572" i="1"/>
  <c r="C1571" i="1"/>
  <c r="C1570" i="1"/>
  <c r="C1569" i="1"/>
  <c r="H1568" i="1"/>
  <c r="G1568" i="1"/>
  <c r="C1568" i="1"/>
  <c r="H1567" i="1"/>
  <c r="C1567" i="1"/>
  <c r="G1567" i="1" s="1"/>
  <c r="C1566" i="1"/>
  <c r="C1565" i="1"/>
  <c r="H1564" i="1"/>
  <c r="G1564" i="1"/>
  <c r="C1564" i="1"/>
  <c r="C1563" i="1"/>
  <c r="G1563" i="1" s="1"/>
  <c r="C1562" i="1"/>
  <c r="C1561" i="1"/>
  <c r="H1560" i="1"/>
  <c r="G1560" i="1"/>
  <c r="C1560" i="1"/>
  <c r="H1559" i="1"/>
  <c r="C1559" i="1"/>
  <c r="G1559" i="1" s="1"/>
  <c r="C1558" i="1"/>
  <c r="C1557" i="1"/>
  <c r="H1556" i="1"/>
  <c r="G1556" i="1"/>
  <c r="C1556" i="1"/>
  <c r="C1555" i="1"/>
  <c r="C1554" i="1"/>
  <c r="C1553" i="1"/>
  <c r="H1552" i="1"/>
  <c r="G1552" i="1"/>
  <c r="C1552" i="1"/>
  <c r="H1551" i="1"/>
  <c r="C1551" i="1"/>
  <c r="G1551" i="1" s="1"/>
  <c r="C1550" i="1"/>
  <c r="C1549" i="1"/>
  <c r="H1548" i="1"/>
  <c r="G1548" i="1"/>
  <c r="C1548" i="1"/>
  <c r="H1547" i="1"/>
  <c r="C1547" i="1"/>
  <c r="G1547" i="1" s="1"/>
  <c r="C1546" i="1"/>
  <c r="C1545" i="1"/>
  <c r="H1544" i="1"/>
  <c r="G1544" i="1"/>
  <c r="C1544" i="1"/>
  <c r="H1543" i="1"/>
  <c r="C1543" i="1"/>
  <c r="G1543" i="1" s="1"/>
  <c r="C1542" i="1"/>
  <c r="C1541" i="1"/>
  <c r="H1540" i="1"/>
  <c r="G1540" i="1"/>
  <c r="C1540" i="1"/>
  <c r="C1539" i="1"/>
  <c r="C1538" i="1"/>
  <c r="C1537" i="1"/>
  <c r="H1536" i="1"/>
  <c r="G1536" i="1"/>
  <c r="C1536" i="1"/>
  <c r="H1535" i="1"/>
  <c r="C1535" i="1"/>
  <c r="G1535" i="1" s="1"/>
  <c r="C1534" i="1"/>
  <c r="C1533" i="1"/>
  <c r="H1532" i="1"/>
  <c r="G1532" i="1"/>
  <c r="C1532" i="1"/>
  <c r="H1531" i="1"/>
  <c r="C1531" i="1"/>
  <c r="G1531" i="1" s="1"/>
  <c r="C1530" i="1"/>
  <c r="C1529" i="1"/>
  <c r="H1528" i="1"/>
  <c r="G1528" i="1"/>
  <c r="C1528" i="1"/>
  <c r="C1527" i="1"/>
  <c r="C1526" i="1"/>
  <c r="H1525" i="1"/>
  <c r="G1525" i="1"/>
  <c r="C1525" i="1"/>
  <c r="H1524" i="1"/>
  <c r="G1523" i="1"/>
  <c r="C1523" i="1"/>
  <c r="H1523" i="1" s="1"/>
  <c r="H1522" i="1"/>
  <c r="C1522" i="1"/>
  <c r="G1522" i="1" s="1"/>
  <c r="H1521" i="1"/>
  <c r="G1521" i="1"/>
  <c r="C1521" i="1"/>
  <c r="C1520" i="1"/>
  <c r="G1519" i="1"/>
  <c r="C1519" i="1"/>
  <c r="H1519" i="1" s="1"/>
  <c r="H1516" i="1"/>
  <c r="C1516" i="1"/>
  <c r="G1516" i="1" s="1"/>
  <c r="G1515" i="1"/>
  <c r="C1515" i="1"/>
  <c r="H1515" i="1" s="1"/>
  <c r="H1514" i="1"/>
  <c r="C1514" i="1"/>
  <c r="G1514" i="1" s="1"/>
  <c r="H1513" i="1"/>
  <c r="G1513" i="1"/>
  <c r="C1513" i="1"/>
  <c r="C1512" i="1"/>
  <c r="G1511" i="1"/>
  <c r="C1511" i="1"/>
  <c r="H1511" i="1" s="1"/>
  <c r="C1510" i="1"/>
  <c r="G1509" i="1"/>
  <c r="C1509" i="1"/>
  <c r="H1509" i="1" s="1"/>
  <c r="C1508" i="1"/>
  <c r="G1508" i="1" s="1"/>
  <c r="G1507" i="1"/>
  <c r="C1507" i="1"/>
  <c r="H1507" i="1" s="1"/>
  <c r="C1506" i="1"/>
  <c r="G1506" i="1" s="1"/>
  <c r="H1505" i="1"/>
  <c r="G1505" i="1"/>
  <c r="C1505" i="1"/>
  <c r="C1504" i="1"/>
  <c r="C1503" i="1"/>
  <c r="H1503" i="1" s="1"/>
  <c r="C1502" i="1"/>
  <c r="C1501" i="1"/>
  <c r="H1501" i="1" s="1"/>
  <c r="H1500" i="1"/>
  <c r="C1500" i="1"/>
  <c r="G1500" i="1" s="1"/>
  <c r="C1499" i="1"/>
  <c r="H1499" i="1" s="1"/>
  <c r="H1498" i="1"/>
  <c r="C1498" i="1"/>
  <c r="G1498" i="1" s="1"/>
  <c r="H1497" i="1"/>
  <c r="G1497" i="1"/>
  <c r="C1497" i="1"/>
  <c r="C1496" i="1"/>
  <c r="G1495" i="1"/>
  <c r="C1495" i="1"/>
  <c r="H1495" i="1" s="1"/>
  <c r="C1494" i="1"/>
  <c r="H1493" i="1"/>
  <c r="G1493" i="1"/>
  <c r="C1493" i="1"/>
  <c r="H1492" i="1"/>
  <c r="C1492" i="1"/>
  <c r="G1492" i="1" s="1"/>
  <c r="C1491" i="1"/>
  <c r="H1491" i="1" s="1"/>
  <c r="H1490" i="1"/>
  <c r="C1490" i="1"/>
  <c r="G1490" i="1" s="1"/>
  <c r="H1489" i="1"/>
  <c r="G1489" i="1"/>
  <c r="C1489" i="1"/>
  <c r="H1488" i="1"/>
  <c r="C1488" i="1"/>
  <c r="G1488" i="1" s="1"/>
  <c r="G1487" i="1"/>
  <c r="C1487" i="1"/>
  <c r="H1487" i="1" s="1"/>
  <c r="H1486" i="1"/>
  <c r="C1486" i="1"/>
  <c r="G1486" i="1" s="1"/>
  <c r="C1485" i="1"/>
  <c r="H1485" i="1" s="1"/>
  <c r="C1484" i="1"/>
  <c r="G1484" i="1" s="1"/>
  <c r="H1482" i="1"/>
  <c r="C1482" i="1"/>
  <c r="G1482" i="1" s="1"/>
  <c r="C1480" i="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G1454" i="1" s="1"/>
  <c r="C1454" i="1"/>
  <c r="D1452" i="1"/>
  <c r="C1452" i="1"/>
  <c r="D1451" i="1"/>
  <c r="C1451" i="1"/>
  <c r="G1450" i="1"/>
  <c r="D1450" i="1"/>
  <c r="C1450" i="1"/>
  <c r="G1449" i="1"/>
  <c r="D1449" i="1"/>
  <c r="C1449" i="1"/>
  <c r="D1448" i="1"/>
  <c r="C1448" i="1"/>
  <c r="D1447" i="1"/>
  <c r="C1447" i="1"/>
  <c r="G1446" i="1"/>
  <c r="D1446" i="1"/>
  <c r="C1446" i="1"/>
  <c r="D1445" i="1"/>
  <c r="C1445" i="1"/>
  <c r="J1445" i="1" s="1"/>
  <c r="J1444" i="1"/>
  <c r="D1444" i="1"/>
  <c r="H1444" i="1" s="1"/>
  <c r="C1444" i="1"/>
  <c r="G1444" i="1" s="1"/>
  <c r="I1444" i="1" s="1"/>
  <c r="J1443" i="1"/>
  <c r="D1443" i="1"/>
  <c r="C1443" i="1"/>
  <c r="D1442" i="1"/>
  <c r="C1442" i="1"/>
  <c r="D1441" i="1"/>
  <c r="C1441" i="1"/>
  <c r="J1440" i="1"/>
  <c r="D1440" i="1"/>
  <c r="H1440" i="1" s="1"/>
  <c r="C1440" i="1"/>
  <c r="G1440" i="1" s="1"/>
  <c r="I1440" i="1" s="1"/>
  <c r="J1439" i="1"/>
  <c r="D1439" i="1"/>
  <c r="C1439" i="1"/>
  <c r="D1438" i="1"/>
  <c r="D1437" i="1"/>
  <c r="D1434" i="1"/>
  <c r="C1434" i="1"/>
  <c r="H1433" i="1"/>
  <c r="D1433" i="1"/>
  <c r="G1433" i="1" s="1"/>
  <c r="C1433" i="1"/>
  <c r="H1432" i="1"/>
  <c r="D1432" i="1"/>
  <c r="G1432" i="1" s="1"/>
  <c r="C1432" i="1"/>
  <c r="D1431" i="1"/>
  <c r="C1431" i="1"/>
  <c r="H1430" i="1"/>
  <c r="D1430" i="1"/>
  <c r="G1430" i="1" s="1"/>
  <c r="C1430" i="1"/>
  <c r="H1429" i="1"/>
  <c r="D1429" i="1"/>
  <c r="G1429" i="1" s="1"/>
  <c r="C1429" i="1"/>
  <c r="D1428" i="1"/>
  <c r="C1428" i="1"/>
  <c r="D1427" i="1"/>
  <c r="C1427" i="1"/>
  <c r="H1426" i="1"/>
  <c r="D1426" i="1"/>
  <c r="G1426" i="1" s="1"/>
  <c r="C1426" i="1"/>
  <c r="D1425" i="1"/>
  <c r="C1425" i="1"/>
  <c r="D1424" i="1"/>
  <c r="G1424" i="1" s="1"/>
  <c r="C1424" i="1"/>
  <c r="D1422" i="1"/>
  <c r="G1422" i="1" s="1"/>
  <c r="C1422" i="1"/>
  <c r="H1421" i="1"/>
  <c r="D1421" i="1"/>
  <c r="G1421" i="1" s="1"/>
  <c r="C1421" i="1"/>
  <c r="D1420" i="1"/>
  <c r="C1420" i="1"/>
  <c r="H1419" i="1"/>
  <c r="D1419" i="1"/>
  <c r="G1419" i="1" s="1"/>
  <c r="C1419" i="1"/>
  <c r="H1418" i="1"/>
  <c r="D1418" i="1"/>
  <c r="G1418" i="1" s="1"/>
  <c r="C1418" i="1"/>
  <c r="H1417" i="1"/>
  <c r="D1417" i="1"/>
  <c r="G1417" i="1" s="1"/>
  <c r="C1417" i="1"/>
  <c r="D1416" i="1"/>
  <c r="C1416" i="1"/>
  <c r="H1415" i="1"/>
  <c r="D1415" i="1"/>
  <c r="G1415" i="1" s="1"/>
  <c r="C1415" i="1"/>
  <c r="H1414" i="1"/>
  <c r="D1414" i="1"/>
  <c r="G1414" i="1" s="1"/>
  <c r="C1414" i="1"/>
  <c r="D1413" i="1"/>
  <c r="C1413" i="1"/>
  <c r="D1412" i="1"/>
  <c r="C1412" i="1"/>
  <c r="H1411" i="1"/>
  <c r="D1411" i="1"/>
  <c r="G1411" i="1" s="1"/>
  <c r="C1411" i="1"/>
  <c r="D1410" i="1"/>
  <c r="C1410" i="1"/>
  <c r="D1409" i="1"/>
  <c r="G1409" i="1" s="1"/>
  <c r="C1409" i="1"/>
  <c r="D1408" i="1"/>
  <c r="D1407" i="1"/>
  <c r="G1407" i="1" s="1"/>
  <c r="C1407" i="1"/>
  <c r="H1406" i="1"/>
  <c r="D1406" i="1"/>
  <c r="G1406" i="1" s="1"/>
  <c r="C1406" i="1"/>
  <c r="D1405" i="1"/>
  <c r="C1405" i="1"/>
  <c r="H1404" i="1"/>
  <c r="D1404" i="1"/>
  <c r="G1404" i="1" s="1"/>
  <c r="C1404" i="1"/>
  <c r="H1403" i="1"/>
  <c r="D1403" i="1"/>
  <c r="G1403" i="1" s="1"/>
  <c r="C1403" i="1"/>
  <c r="H1402" i="1"/>
  <c r="D1402" i="1"/>
  <c r="G1402" i="1" s="1"/>
  <c r="C1402" i="1"/>
  <c r="D1401" i="1"/>
  <c r="C1401" i="1"/>
  <c r="H1400" i="1"/>
  <c r="D1400" i="1"/>
  <c r="G1400" i="1" s="1"/>
  <c r="C1400" i="1"/>
  <c r="H1399" i="1"/>
  <c r="D1399" i="1"/>
  <c r="G1399" i="1" s="1"/>
  <c r="C1399" i="1"/>
  <c r="D1398" i="1"/>
  <c r="C1398" i="1"/>
  <c r="D1397" i="1"/>
  <c r="C1397" i="1"/>
  <c r="H1396" i="1"/>
  <c r="D1396" i="1"/>
  <c r="G1396" i="1" s="1"/>
  <c r="C1396" i="1"/>
  <c r="D1395" i="1"/>
  <c r="C1395" i="1"/>
  <c r="D1394" i="1"/>
  <c r="G1394" i="1" s="1"/>
  <c r="C1394" i="1"/>
  <c r="D1393" i="1"/>
  <c r="C1393" i="1"/>
  <c r="H1392" i="1"/>
  <c r="D1392" i="1"/>
  <c r="G1392" i="1" s="1"/>
  <c r="C1392" i="1"/>
  <c r="D1391" i="1"/>
  <c r="G1391" i="1" s="1"/>
  <c r="C1391" i="1"/>
  <c r="H1390" i="1"/>
  <c r="D1390" i="1"/>
  <c r="G1390" i="1" s="1"/>
  <c r="C1390" i="1"/>
  <c r="D1389" i="1"/>
  <c r="C1389" i="1"/>
  <c r="D1388" i="1"/>
  <c r="H1387" i="1"/>
  <c r="D1387" i="1"/>
  <c r="G1387" i="1" s="1"/>
  <c r="C1387" i="1"/>
  <c r="D1386" i="1"/>
  <c r="C1386" i="1"/>
  <c r="H1385" i="1"/>
  <c r="D1385" i="1"/>
  <c r="G1385" i="1" s="1"/>
  <c r="C1385" i="1"/>
  <c r="H1384" i="1"/>
  <c r="D1384" i="1"/>
  <c r="G1384" i="1" s="1"/>
  <c r="C1384" i="1"/>
  <c r="D1383" i="1"/>
  <c r="H1382" i="1"/>
  <c r="D1382" i="1"/>
  <c r="G1382" i="1" s="1"/>
  <c r="C1382" i="1"/>
  <c r="H1381" i="1"/>
  <c r="D1381" i="1"/>
  <c r="G1381" i="1" s="1"/>
  <c r="C1381" i="1"/>
  <c r="D1380" i="1"/>
  <c r="C1380" i="1"/>
  <c r="D1379" i="1"/>
  <c r="C1379" i="1"/>
  <c r="H1378" i="1"/>
  <c r="D1378" i="1"/>
  <c r="G1378" i="1" s="1"/>
  <c r="C1378" i="1"/>
  <c r="D1377" i="1"/>
  <c r="C1377" i="1"/>
  <c r="D1376" i="1"/>
  <c r="G1376" i="1" s="1"/>
  <c r="C1376" i="1"/>
  <c r="G1375" i="1"/>
  <c r="D1375" i="1"/>
  <c r="H1375" i="1" s="1"/>
  <c r="C1375" i="1"/>
  <c r="G1374" i="1"/>
  <c r="D1374" i="1"/>
  <c r="H1374" i="1" s="1"/>
  <c r="C1374" i="1"/>
  <c r="D1373" i="1"/>
  <c r="C1373" i="1"/>
  <c r="D1372" i="1"/>
  <c r="H1372" i="1" s="1"/>
  <c r="C1372" i="1"/>
  <c r="G1371" i="1"/>
  <c r="D1371" i="1"/>
  <c r="H1371" i="1" s="1"/>
  <c r="C1371" i="1"/>
  <c r="G1370" i="1"/>
  <c r="D1370" i="1"/>
  <c r="H1370" i="1" s="1"/>
  <c r="C1370" i="1"/>
  <c r="D1369" i="1"/>
  <c r="C1369" i="1"/>
  <c r="D1368" i="1"/>
  <c r="H1368" i="1" s="1"/>
  <c r="C1368" i="1"/>
  <c r="G1367" i="1"/>
  <c r="D1367" i="1"/>
  <c r="H1367" i="1" s="1"/>
  <c r="C1367" i="1"/>
  <c r="G1366" i="1"/>
  <c r="D1366" i="1"/>
  <c r="H1366" i="1" s="1"/>
  <c r="C1366" i="1"/>
  <c r="D1365" i="1"/>
  <c r="C1365" i="1"/>
  <c r="D1364" i="1"/>
  <c r="H1364" i="1" s="1"/>
  <c r="C1364" i="1"/>
  <c r="G1363" i="1"/>
  <c r="D1363" i="1"/>
  <c r="H1363" i="1" s="1"/>
  <c r="C1363" i="1"/>
  <c r="G1362" i="1"/>
  <c r="D1362" i="1"/>
  <c r="H1362" i="1" s="1"/>
  <c r="C1362" i="1"/>
  <c r="D1361" i="1"/>
  <c r="C1361" i="1"/>
  <c r="D1360" i="1"/>
  <c r="H1360" i="1" s="1"/>
  <c r="C1360" i="1"/>
  <c r="G1359" i="1"/>
  <c r="D1359" i="1"/>
  <c r="H1359" i="1" s="1"/>
  <c r="C1359" i="1"/>
  <c r="G1358" i="1"/>
  <c r="D1358" i="1"/>
  <c r="H1358" i="1" s="1"/>
  <c r="C1358" i="1"/>
  <c r="D1357" i="1"/>
  <c r="C1357" i="1"/>
  <c r="D1356" i="1"/>
  <c r="H1356" i="1" s="1"/>
  <c r="C1356" i="1"/>
  <c r="G1355" i="1"/>
  <c r="D1355" i="1"/>
  <c r="H1355" i="1" s="1"/>
  <c r="C1355" i="1"/>
  <c r="G1354" i="1"/>
  <c r="D1354" i="1"/>
  <c r="H1354" i="1" s="1"/>
  <c r="C1354" i="1"/>
  <c r="D1353" i="1"/>
  <c r="C1353" i="1"/>
  <c r="D1352" i="1"/>
  <c r="H1352" i="1" s="1"/>
  <c r="C1352" i="1"/>
  <c r="G1351" i="1"/>
  <c r="D1351" i="1"/>
  <c r="H1351" i="1" s="1"/>
  <c r="C1351" i="1"/>
  <c r="G1350" i="1"/>
  <c r="D1350" i="1"/>
  <c r="H1350" i="1" s="1"/>
  <c r="C1350" i="1"/>
  <c r="D1349" i="1"/>
  <c r="C1349" i="1"/>
  <c r="D1348" i="1"/>
  <c r="H1348" i="1" s="1"/>
  <c r="C1348" i="1"/>
  <c r="G1347" i="1"/>
  <c r="D1347" i="1"/>
  <c r="H1347" i="1" s="1"/>
  <c r="C1347" i="1"/>
  <c r="G1346" i="1"/>
  <c r="D1346" i="1"/>
  <c r="H1346" i="1" s="1"/>
  <c r="C1346" i="1"/>
  <c r="D1345" i="1"/>
  <c r="C1345" i="1"/>
  <c r="D1344" i="1"/>
  <c r="H1343" i="1"/>
  <c r="D1343" i="1"/>
  <c r="G1343" i="1" s="1"/>
  <c r="C1343" i="1"/>
  <c r="D1342" i="1"/>
  <c r="C1342" i="1"/>
  <c r="D1341" i="1"/>
  <c r="G1341" i="1" s="1"/>
  <c r="C1341" i="1"/>
  <c r="H1340" i="1"/>
  <c r="D1340" i="1"/>
  <c r="G1340" i="1" s="1"/>
  <c r="C1340" i="1"/>
  <c r="H1339" i="1"/>
  <c r="D1339" i="1"/>
  <c r="G1339" i="1" s="1"/>
  <c r="C1339" i="1"/>
  <c r="D1338" i="1"/>
  <c r="C1338" i="1"/>
  <c r="D1337" i="1"/>
  <c r="G1337" i="1" s="1"/>
  <c r="C1337" i="1"/>
  <c r="H1336" i="1"/>
  <c r="D1336" i="1"/>
  <c r="G1336" i="1" s="1"/>
  <c r="C1336" i="1"/>
  <c r="H1335" i="1"/>
  <c r="D1335" i="1"/>
  <c r="G1335" i="1" s="1"/>
  <c r="C1335" i="1"/>
  <c r="D1334" i="1"/>
  <c r="C1334" i="1"/>
  <c r="D1333" i="1"/>
  <c r="G1333" i="1" s="1"/>
  <c r="C1333" i="1"/>
  <c r="H1332" i="1"/>
  <c r="D1332" i="1"/>
  <c r="G1332" i="1" s="1"/>
  <c r="C1332" i="1"/>
  <c r="H1331" i="1"/>
  <c r="D1331" i="1"/>
  <c r="G1331" i="1" s="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D1298" i="1"/>
  <c r="H1298" i="1" s="1"/>
  <c r="C1298" i="1"/>
  <c r="G1297" i="1"/>
  <c r="D1297" i="1"/>
  <c r="H1297" i="1" s="1"/>
  <c r="C1297" i="1"/>
  <c r="G1296" i="1"/>
  <c r="D1296" i="1"/>
  <c r="H1296" i="1" s="1"/>
  <c r="C1296" i="1"/>
  <c r="D1295" i="1"/>
  <c r="C1295" i="1"/>
  <c r="D1294" i="1"/>
  <c r="H1294" i="1" s="1"/>
  <c r="C1294" i="1"/>
  <c r="G1293" i="1"/>
  <c r="D1293" i="1"/>
  <c r="H1293" i="1" s="1"/>
  <c r="C1293" i="1"/>
  <c r="G1292" i="1"/>
  <c r="D1292" i="1"/>
  <c r="H1292" i="1" s="1"/>
  <c r="C1292" i="1"/>
  <c r="D1291" i="1"/>
  <c r="C1291" i="1"/>
  <c r="D1290" i="1"/>
  <c r="H1290" i="1" s="1"/>
  <c r="C1290" i="1"/>
  <c r="G1289" i="1"/>
  <c r="D1289" i="1"/>
  <c r="H1289" i="1" s="1"/>
  <c r="C1289" i="1"/>
  <c r="G1288" i="1"/>
  <c r="D1288" i="1"/>
  <c r="H1288" i="1" s="1"/>
  <c r="C1288" i="1"/>
  <c r="D1287" i="1"/>
  <c r="C1287" i="1"/>
  <c r="D1286" i="1"/>
  <c r="H1286" i="1" s="1"/>
  <c r="C1286" i="1"/>
  <c r="G1285" i="1"/>
  <c r="D1285" i="1"/>
  <c r="H1285" i="1" s="1"/>
  <c r="C1285" i="1"/>
  <c r="G1284" i="1"/>
  <c r="D1284" i="1"/>
  <c r="H1284" i="1" s="1"/>
  <c r="C1284" i="1"/>
  <c r="D1283" i="1"/>
  <c r="C1283" i="1"/>
  <c r="D1282" i="1"/>
  <c r="H1282" i="1" s="1"/>
  <c r="C1282" i="1"/>
  <c r="G1281" i="1"/>
  <c r="D1281" i="1"/>
  <c r="H1281" i="1" s="1"/>
  <c r="C1281" i="1"/>
  <c r="G1280" i="1"/>
  <c r="D1280" i="1"/>
  <c r="H1280" i="1" s="1"/>
  <c r="C1280" i="1"/>
  <c r="D1279" i="1"/>
  <c r="C1279" i="1"/>
  <c r="D1278" i="1"/>
  <c r="H1278" i="1" s="1"/>
  <c r="C1278" i="1"/>
  <c r="G1277" i="1"/>
  <c r="D1277" i="1"/>
  <c r="H1277" i="1" s="1"/>
  <c r="C1277" i="1"/>
  <c r="G1276" i="1"/>
  <c r="D1276" i="1"/>
  <c r="H1276" i="1" s="1"/>
  <c r="C1276" i="1"/>
  <c r="D1275" i="1"/>
  <c r="C1275" i="1"/>
  <c r="D1274" i="1"/>
  <c r="H1274" i="1" s="1"/>
  <c r="C1274" i="1"/>
  <c r="G1273" i="1"/>
  <c r="D1273" i="1"/>
  <c r="H1273" i="1" s="1"/>
  <c r="C1273" i="1"/>
  <c r="G1272" i="1"/>
  <c r="D1272" i="1"/>
  <c r="H1272" i="1" s="1"/>
  <c r="C1272" i="1"/>
  <c r="D1271" i="1"/>
  <c r="C1271" i="1"/>
  <c r="D1270" i="1"/>
  <c r="H1270" i="1" s="1"/>
  <c r="C1270" i="1"/>
  <c r="G1269" i="1"/>
  <c r="D1269" i="1"/>
  <c r="H1269" i="1" s="1"/>
  <c r="C1269" i="1"/>
  <c r="G1268" i="1"/>
  <c r="D1268" i="1"/>
  <c r="H1268" i="1" s="1"/>
  <c r="C1268" i="1"/>
  <c r="D1267" i="1"/>
  <c r="C1267" i="1"/>
  <c r="D1266" i="1"/>
  <c r="H1266" i="1" s="1"/>
  <c r="C1266" i="1"/>
  <c r="G1265" i="1"/>
  <c r="D1265" i="1"/>
  <c r="H1265" i="1" s="1"/>
  <c r="C1265" i="1"/>
  <c r="D1264" i="1"/>
  <c r="C1264" i="1"/>
  <c r="D1263" i="1"/>
  <c r="C1263" i="1"/>
  <c r="D1262" i="1"/>
  <c r="H1262" i="1" s="1"/>
  <c r="C1262" i="1"/>
  <c r="G1261" i="1"/>
  <c r="D1261" i="1"/>
  <c r="H1261" i="1" s="1"/>
  <c r="C1261" i="1"/>
  <c r="G1260" i="1"/>
  <c r="D1260" i="1"/>
  <c r="H1260" i="1" s="1"/>
  <c r="C1260" i="1"/>
  <c r="D1259" i="1"/>
  <c r="C1259" i="1"/>
  <c r="D1258" i="1"/>
  <c r="H1258" i="1" s="1"/>
  <c r="C1258" i="1"/>
  <c r="G1257" i="1"/>
  <c r="D1257" i="1"/>
  <c r="H1257" i="1" s="1"/>
  <c r="C1257" i="1"/>
  <c r="G1256" i="1"/>
  <c r="D1256" i="1"/>
  <c r="H1256" i="1" s="1"/>
  <c r="C1256" i="1"/>
  <c r="D1255" i="1"/>
  <c r="C1255" i="1"/>
  <c r="D1254" i="1"/>
  <c r="H1254" i="1" s="1"/>
  <c r="C1254" i="1"/>
  <c r="G1253" i="1"/>
  <c r="D1253" i="1"/>
  <c r="H1253" i="1" s="1"/>
  <c r="C1253" i="1"/>
  <c r="G1252" i="1"/>
  <c r="D1252" i="1"/>
  <c r="H1252" i="1" s="1"/>
  <c r="C1252" i="1"/>
  <c r="D1251" i="1"/>
  <c r="C1251" i="1"/>
  <c r="D1250" i="1"/>
  <c r="H1250" i="1" s="1"/>
  <c r="C1250" i="1"/>
  <c r="G1249" i="1"/>
  <c r="D1249" i="1"/>
  <c r="H1249" i="1" s="1"/>
  <c r="C1249" i="1"/>
  <c r="G1248" i="1"/>
  <c r="D1248" i="1"/>
  <c r="H1248" i="1" s="1"/>
  <c r="C1248" i="1"/>
  <c r="D1247" i="1"/>
  <c r="C1247" i="1"/>
  <c r="D1246" i="1"/>
  <c r="H1246" i="1" s="1"/>
  <c r="C1246" i="1"/>
  <c r="G1245" i="1"/>
  <c r="D1245" i="1"/>
  <c r="H1245" i="1" s="1"/>
  <c r="C1245" i="1"/>
  <c r="G1244" i="1"/>
  <c r="D1244" i="1"/>
  <c r="C1244" i="1"/>
  <c r="D1243" i="1"/>
  <c r="C1243" i="1"/>
  <c r="D1242" i="1"/>
  <c r="H1242" i="1" s="1"/>
  <c r="C1242" i="1"/>
  <c r="G1241" i="1"/>
  <c r="D1241" i="1"/>
  <c r="H1241" i="1" s="1"/>
  <c r="C1241" i="1"/>
  <c r="G1240" i="1"/>
  <c r="D1240" i="1"/>
  <c r="H1240" i="1" s="1"/>
  <c r="C1240" i="1"/>
  <c r="D1239" i="1"/>
  <c r="C1239" i="1"/>
  <c r="D1238" i="1"/>
  <c r="H1238" i="1" s="1"/>
  <c r="C1238" i="1"/>
  <c r="G1237" i="1"/>
  <c r="D1237" i="1"/>
  <c r="H1237" i="1" s="1"/>
  <c r="C1237" i="1"/>
  <c r="G1236" i="1"/>
  <c r="D1236" i="1"/>
  <c r="H1236" i="1" s="1"/>
  <c r="C1236" i="1"/>
  <c r="D1235" i="1"/>
  <c r="C1235" i="1"/>
  <c r="D1234" i="1"/>
  <c r="H1234" i="1" s="1"/>
  <c r="C1234" i="1"/>
  <c r="G1233" i="1"/>
  <c r="D1233" i="1"/>
  <c r="H1233" i="1" s="1"/>
  <c r="C1233" i="1"/>
  <c r="G1232" i="1"/>
  <c r="D1232" i="1"/>
  <c r="H1232" i="1" s="1"/>
  <c r="C1232" i="1"/>
  <c r="D1231" i="1"/>
  <c r="C1231" i="1"/>
  <c r="D1230" i="1"/>
  <c r="H1230" i="1" s="1"/>
  <c r="C1230" i="1"/>
  <c r="D1229" i="1"/>
  <c r="H1229" i="1" s="1"/>
  <c r="C1229" i="1"/>
  <c r="G1228" i="1"/>
  <c r="D1228" i="1"/>
  <c r="H1228" i="1" s="1"/>
  <c r="C1228" i="1"/>
  <c r="C1227" i="1"/>
  <c r="D1226" i="1"/>
  <c r="H1226" i="1" s="1"/>
  <c r="C1226" i="1"/>
  <c r="G1225" i="1"/>
  <c r="D1225" i="1"/>
  <c r="H1225" i="1" s="1"/>
  <c r="C1225" i="1"/>
  <c r="D1224" i="1"/>
  <c r="H1224" i="1" s="1"/>
  <c r="C1224" i="1"/>
  <c r="C1223" i="1"/>
  <c r="C1222" i="1"/>
  <c r="G1221" i="1"/>
  <c r="D1221" i="1"/>
  <c r="H1221" i="1" s="1"/>
  <c r="C1221" i="1"/>
  <c r="G1220" i="1"/>
  <c r="D1220" i="1"/>
  <c r="H1220" i="1" s="1"/>
  <c r="C1220" i="1"/>
  <c r="D1219" i="1"/>
  <c r="C1219" i="1"/>
  <c r="D1218" i="1"/>
  <c r="H1218" i="1" s="1"/>
  <c r="C1218" i="1"/>
  <c r="D1217" i="1"/>
  <c r="H1217" i="1" s="1"/>
  <c r="C1217" i="1"/>
  <c r="D1216" i="1"/>
  <c r="H1216" i="1" s="1"/>
  <c r="C1216" i="1"/>
  <c r="C1215" i="1"/>
  <c r="C1214" i="1"/>
  <c r="G1213" i="1"/>
  <c r="D1213" i="1"/>
  <c r="H1213" i="1" s="1"/>
  <c r="C1213" i="1"/>
  <c r="G1212" i="1"/>
  <c r="D1212" i="1"/>
  <c r="H1212" i="1" s="1"/>
  <c r="C1212" i="1"/>
  <c r="D1211" i="1"/>
  <c r="C1211" i="1"/>
  <c r="D1210" i="1"/>
  <c r="H1210" i="1" s="1"/>
  <c r="C1210" i="1"/>
  <c r="G1209" i="1"/>
  <c r="D1209" i="1"/>
  <c r="H1209" i="1" s="1"/>
  <c r="C1209" i="1"/>
  <c r="G1208" i="1"/>
  <c r="D1208" i="1"/>
  <c r="H1208" i="1" s="1"/>
  <c r="C1208" i="1"/>
  <c r="D1207" i="1"/>
  <c r="C1207" i="1"/>
  <c r="D1206" i="1"/>
  <c r="H1206" i="1" s="1"/>
  <c r="C1206" i="1"/>
  <c r="G1205" i="1"/>
  <c r="D1205" i="1"/>
  <c r="H1205" i="1" s="1"/>
  <c r="C1205" i="1"/>
  <c r="G1204" i="1"/>
  <c r="D1204" i="1"/>
  <c r="H1204" i="1" s="1"/>
  <c r="C1204" i="1"/>
  <c r="D1203" i="1"/>
  <c r="C1203" i="1"/>
  <c r="D1202" i="1"/>
  <c r="H1202" i="1" s="1"/>
  <c r="C1202" i="1"/>
  <c r="G1201" i="1"/>
  <c r="D1201" i="1"/>
  <c r="H1201" i="1" s="1"/>
  <c r="C1201" i="1"/>
  <c r="G1200" i="1"/>
  <c r="D1200" i="1"/>
  <c r="H1200" i="1" s="1"/>
  <c r="C1200" i="1"/>
  <c r="D1199" i="1"/>
  <c r="C1199" i="1"/>
  <c r="D1198" i="1"/>
  <c r="H1198" i="1" s="1"/>
  <c r="C1198" i="1"/>
  <c r="G1197" i="1"/>
  <c r="D1197" i="1"/>
  <c r="H1197" i="1" s="1"/>
  <c r="C1197" i="1"/>
  <c r="G1196" i="1"/>
  <c r="D1196" i="1"/>
  <c r="H1196" i="1" s="1"/>
  <c r="C1196" i="1"/>
  <c r="D1195" i="1"/>
  <c r="C1195" i="1"/>
  <c r="D1194" i="1"/>
  <c r="H1194" i="1" s="1"/>
  <c r="C1194" i="1"/>
  <c r="G1193" i="1"/>
  <c r="D1193" i="1"/>
  <c r="H1193" i="1" s="1"/>
  <c r="C1193" i="1"/>
  <c r="G1192" i="1"/>
  <c r="D1192" i="1"/>
  <c r="H1192" i="1" s="1"/>
  <c r="C1192" i="1"/>
  <c r="D1191" i="1"/>
  <c r="C1191" i="1"/>
  <c r="D1190" i="1"/>
  <c r="H1190" i="1" s="1"/>
  <c r="C1190" i="1"/>
  <c r="G1189" i="1"/>
  <c r="D1189" i="1"/>
  <c r="H1189" i="1" s="1"/>
  <c r="C1189" i="1"/>
  <c r="G1188" i="1"/>
  <c r="D1188" i="1"/>
  <c r="H1188" i="1" s="1"/>
  <c r="C1188" i="1"/>
  <c r="D1187" i="1"/>
  <c r="C1187" i="1"/>
  <c r="D1186" i="1"/>
  <c r="H1186" i="1" s="1"/>
  <c r="C1186" i="1"/>
  <c r="G1185" i="1"/>
  <c r="D1185" i="1"/>
  <c r="H1185" i="1" s="1"/>
  <c r="C1185" i="1"/>
  <c r="G1184" i="1"/>
  <c r="D1184" i="1"/>
  <c r="H1184" i="1" s="1"/>
  <c r="C1184" i="1"/>
  <c r="H1182" i="1"/>
  <c r="D1182" i="1"/>
  <c r="G1182" i="1" s="1"/>
  <c r="C1182" i="1"/>
  <c r="H1181" i="1"/>
  <c r="D1181" i="1"/>
  <c r="G1181" i="1" s="1"/>
  <c r="C1181" i="1"/>
  <c r="D1180" i="1"/>
  <c r="C1180" i="1"/>
  <c r="D1179" i="1"/>
  <c r="G1179" i="1" s="1"/>
  <c r="C1179" i="1"/>
  <c r="H1178" i="1"/>
  <c r="D1178" i="1"/>
  <c r="G1178" i="1" s="1"/>
  <c r="C1178" i="1"/>
  <c r="H1177" i="1"/>
  <c r="D1177" i="1"/>
  <c r="G1177" i="1" s="1"/>
  <c r="C1177" i="1"/>
  <c r="D1176" i="1"/>
  <c r="C1176" i="1"/>
  <c r="D1175" i="1"/>
  <c r="G1175" i="1" s="1"/>
  <c r="C1175" i="1"/>
  <c r="H1174" i="1"/>
  <c r="D1174" i="1"/>
  <c r="G1174" i="1" s="1"/>
  <c r="C1174" i="1"/>
  <c r="H1173" i="1"/>
  <c r="D1173" i="1"/>
  <c r="G1173" i="1" s="1"/>
  <c r="C1173" i="1"/>
  <c r="D1172" i="1"/>
  <c r="C1172" i="1"/>
  <c r="D1171" i="1"/>
  <c r="G1171" i="1" s="1"/>
  <c r="C1171" i="1"/>
  <c r="H1170" i="1"/>
  <c r="D1170" i="1"/>
  <c r="G1170" i="1" s="1"/>
  <c r="C1170" i="1"/>
  <c r="H1169" i="1"/>
  <c r="D1169" i="1"/>
  <c r="G1169" i="1" s="1"/>
  <c r="C1169" i="1"/>
  <c r="D1168" i="1"/>
  <c r="C1168" i="1"/>
  <c r="D1167" i="1"/>
  <c r="G1167" i="1" s="1"/>
  <c r="C1167" i="1"/>
  <c r="H1166" i="1"/>
  <c r="D1166" i="1"/>
  <c r="G1166" i="1" s="1"/>
  <c r="C1166" i="1"/>
  <c r="D1165" i="1"/>
  <c r="G1165" i="1" s="1"/>
  <c r="C1165" i="1"/>
  <c r="D1164" i="1"/>
  <c r="C1164" i="1"/>
  <c r="D1163" i="1"/>
  <c r="G1163" i="1" s="1"/>
  <c r="C1163" i="1"/>
  <c r="H1162" i="1"/>
  <c r="D1162" i="1"/>
  <c r="G1162" i="1" s="1"/>
  <c r="C1162" i="1"/>
  <c r="H1161" i="1"/>
  <c r="D1161" i="1"/>
  <c r="G1161" i="1" s="1"/>
  <c r="C1161" i="1"/>
  <c r="D1160" i="1"/>
  <c r="C1160" i="1"/>
  <c r="D1159" i="1"/>
  <c r="G1159" i="1" s="1"/>
  <c r="C1159" i="1"/>
  <c r="H1158" i="1"/>
  <c r="D1158" i="1"/>
  <c r="G1158" i="1" s="1"/>
  <c r="C1158" i="1"/>
  <c r="D1157" i="1"/>
  <c r="G1157" i="1" s="1"/>
  <c r="C1157" i="1"/>
  <c r="D1156" i="1"/>
  <c r="C1156"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D1103" i="1"/>
  <c r="C1103" i="1"/>
  <c r="D1102" i="1"/>
  <c r="H1102" i="1" s="1"/>
  <c r="C1102" i="1"/>
  <c r="G1101" i="1"/>
  <c r="D1101" i="1"/>
  <c r="H1101" i="1" s="1"/>
  <c r="C1101" i="1"/>
  <c r="G1100" i="1"/>
  <c r="D1100" i="1"/>
  <c r="H1100" i="1" s="1"/>
  <c r="C1100" i="1"/>
  <c r="D1099" i="1"/>
  <c r="C1099" i="1"/>
  <c r="D1098" i="1"/>
  <c r="H1098" i="1" s="1"/>
  <c r="C1098" i="1"/>
  <c r="D1097" i="1"/>
  <c r="C1097" i="1"/>
  <c r="H1097" i="1" s="1"/>
  <c r="D1096" i="1"/>
  <c r="D1095" i="1"/>
  <c r="G1095" i="1" s="1"/>
  <c r="C1095" i="1"/>
  <c r="D1094" i="1"/>
  <c r="C1094" i="1"/>
  <c r="D1093" i="1"/>
  <c r="C1093" i="1"/>
  <c r="H1093" i="1" s="1"/>
  <c r="G1092" i="1"/>
  <c r="D1092" i="1"/>
  <c r="C1092" i="1"/>
  <c r="D1091" i="1"/>
  <c r="G1091" i="1" s="1"/>
  <c r="C1091" i="1"/>
  <c r="D1090" i="1"/>
  <c r="C1090" i="1"/>
  <c r="D1089" i="1"/>
  <c r="C1089" i="1"/>
  <c r="H1089" i="1" s="1"/>
  <c r="G1088" i="1"/>
  <c r="D1088" i="1"/>
  <c r="C1088" i="1"/>
  <c r="D1087" i="1"/>
  <c r="G1087" i="1" s="1"/>
  <c r="C1087" i="1"/>
  <c r="D1086" i="1"/>
  <c r="C1086" i="1"/>
  <c r="D1085" i="1"/>
  <c r="C1085" i="1"/>
  <c r="H1085" i="1" s="1"/>
  <c r="G1084" i="1"/>
  <c r="D1084" i="1"/>
  <c r="C1084" i="1"/>
  <c r="D1083" i="1"/>
  <c r="G1083" i="1" s="1"/>
  <c r="C1083" i="1"/>
  <c r="D1082" i="1"/>
  <c r="C1082" i="1"/>
  <c r="D1081" i="1"/>
  <c r="C1081" i="1"/>
  <c r="H1081" i="1" s="1"/>
  <c r="G1080" i="1"/>
  <c r="D1080" i="1"/>
  <c r="C1080" i="1"/>
  <c r="D1079" i="1"/>
  <c r="G1079" i="1" s="1"/>
  <c r="C1079" i="1"/>
  <c r="D1078" i="1"/>
  <c r="C1078" i="1"/>
  <c r="D1077" i="1"/>
  <c r="C1077" i="1"/>
  <c r="H1077" i="1" s="1"/>
  <c r="G1076" i="1"/>
  <c r="D1076" i="1"/>
  <c r="C1076" i="1"/>
  <c r="D1075" i="1"/>
  <c r="G1075" i="1" s="1"/>
  <c r="C1075" i="1"/>
  <c r="D1074" i="1"/>
  <c r="C1074" i="1"/>
  <c r="D1073" i="1"/>
  <c r="C1073" i="1"/>
  <c r="H1073" i="1" s="1"/>
  <c r="G1072" i="1"/>
  <c r="D1072" i="1"/>
  <c r="C1072" i="1"/>
  <c r="D1071" i="1"/>
  <c r="G1071" i="1" s="1"/>
  <c r="C1071" i="1"/>
  <c r="D1070" i="1"/>
  <c r="C1070" i="1"/>
  <c r="D1069" i="1"/>
  <c r="C1069" i="1"/>
  <c r="H1069" i="1" s="1"/>
  <c r="G1068" i="1"/>
  <c r="D1068" i="1"/>
  <c r="C1068" i="1"/>
  <c r="D1067" i="1"/>
  <c r="G1067" i="1" s="1"/>
  <c r="C1067" i="1"/>
  <c r="D1066" i="1"/>
  <c r="C1066" i="1"/>
  <c r="D1065" i="1"/>
  <c r="C1065" i="1"/>
  <c r="H1065" i="1" s="1"/>
  <c r="D1064" i="1"/>
  <c r="G1064" i="1" s="1"/>
  <c r="C1064" i="1"/>
  <c r="D1063" i="1"/>
  <c r="G1063" i="1" s="1"/>
  <c r="C1063" i="1"/>
  <c r="D1062" i="1"/>
  <c r="C1062" i="1"/>
  <c r="D1061" i="1"/>
  <c r="C1061" i="1"/>
  <c r="H1061" i="1" s="1"/>
  <c r="G1060" i="1"/>
  <c r="D1060" i="1"/>
  <c r="C1060" i="1"/>
  <c r="D1059" i="1"/>
  <c r="G1059" i="1" s="1"/>
  <c r="C1059" i="1"/>
  <c r="D1058" i="1"/>
  <c r="C1058" i="1"/>
  <c r="D1057" i="1"/>
  <c r="C1057" i="1"/>
  <c r="H1057" i="1" s="1"/>
  <c r="D1056" i="1"/>
  <c r="G1056" i="1" s="1"/>
  <c r="C1056" i="1"/>
  <c r="D1055" i="1"/>
  <c r="G1055" i="1" s="1"/>
  <c r="C1055" i="1"/>
  <c r="D1054" i="1"/>
  <c r="C1054" i="1"/>
  <c r="D1053" i="1"/>
  <c r="C1053" i="1"/>
  <c r="H1053" i="1" s="1"/>
  <c r="G1052" i="1"/>
  <c r="D1052" i="1"/>
  <c r="C1052" i="1"/>
  <c r="D1051" i="1"/>
  <c r="G1051" i="1" s="1"/>
  <c r="C1051" i="1"/>
  <c r="D1050" i="1"/>
  <c r="C1050" i="1"/>
  <c r="D1049" i="1"/>
  <c r="C1049" i="1"/>
  <c r="H1049" i="1" s="1"/>
  <c r="D1048" i="1"/>
  <c r="G1048" i="1" s="1"/>
  <c r="C1048" i="1"/>
  <c r="D1047" i="1"/>
  <c r="D1045" i="1"/>
  <c r="C1045" i="1"/>
  <c r="H1045" i="1" s="1"/>
  <c r="G1044" i="1"/>
  <c r="D1044" i="1"/>
  <c r="C1044" i="1"/>
  <c r="D1043" i="1"/>
  <c r="G1043" i="1" s="1"/>
  <c r="C1043" i="1"/>
  <c r="D1042" i="1"/>
  <c r="C1042" i="1"/>
  <c r="D1041" i="1"/>
  <c r="C1041" i="1"/>
  <c r="H1041" i="1" s="1"/>
  <c r="G1040" i="1"/>
  <c r="D1040" i="1"/>
  <c r="C1040" i="1"/>
  <c r="D1039" i="1"/>
  <c r="G1039" i="1" s="1"/>
  <c r="C1039" i="1"/>
  <c r="D1038" i="1"/>
  <c r="C1038" i="1"/>
  <c r="D1037" i="1"/>
  <c r="C1037" i="1"/>
  <c r="H1037" i="1" s="1"/>
  <c r="G1036" i="1"/>
  <c r="D1036" i="1"/>
  <c r="C1036" i="1"/>
  <c r="D1035" i="1"/>
  <c r="G1035" i="1" s="1"/>
  <c r="C1035" i="1"/>
  <c r="D1034" i="1"/>
  <c r="C1034" i="1"/>
  <c r="D1033" i="1"/>
  <c r="C1033" i="1"/>
  <c r="G1032" i="1"/>
  <c r="D1032" i="1"/>
  <c r="C1032" i="1"/>
  <c r="D1031" i="1"/>
  <c r="G1031" i="1" s="1"/>
  <c r="C1031" i="1"/>
  <c r="D1030" i="1"/>
  <c r="C1030" i="1"/>
  <c r="D1029" i="1"/>
  <c r="C1029" i="1"/>
  <c r="H1029" i="1" s="1"/>
  <c r="D1028" i="1"/>
  <c r="G1028" i="1" s="1"/>
  <c r="C1028" i="1"/>
  <c r="D1027" i="1"/>
  <c r="G1027" i="1" s="1"/>
  <c r="C1027" i="1"/>
  <c r="D1026" i="1"/>
  <c r="C1026" i="1"/>
  <c r="D1025" i="1"/>
  <c r="C1025" i="1"/>
  <c r="G1024" i="1"/>
  <c r="D1024" i="1"/>
  <c r="C1024" i="1"/>
  <c r="D1023" i="1"/>
  <c r="G1023" i="1" s="1"/>
  <c r="C1023" i="1"/>
  <c r="D1022" i="1"/>
  <c r="G1022" i="1" s="1"/>
  <c r="C1022" i="1"/>
  <c r="H1022" i="1" s="1"/>
  <c r="D1021" i="1"/>
  <c r="G1021" i="1" s="1"/>
  <c r="C1021" i="1"/>
  <c r="D1020" i="1"/>
  <c r="G1020" i="1" s="1"/>
  <c r="C1020" i="1"/>
  <c r="H1020" i="1" s="1"/>
  <c r="D1019" i="1"/>
  <c r="G1019" i="1" s="1"/>
  <c r="C1019" i="1"/>
  <c r="D1018" i="1"/>
  <c r="G1018" i="1" s="1"/>
  <c r="C1018" i="1"/>
  <c r="H1018" i="1" s="1"/>
  <c r="D1017" i="1"/>
  <c r="G1017" i="1" s="1"/>
  <c r="C1017" i="1"/>
  <c r="D1016" i="1"/>
  <c r="G1016" i="1" s="1"/>
  <c r="C1016" i="1"/>
  <c r="H1016" i="1" s="1"/>
  <c r="D1015" i="1"/>
  <c r="G1015" i="1" s="1"/>
  <c r="C1015" i="1"/>
  <c r="D1014" i="1"/>
  <c r="G1014" i="1" s="1"/>
  <c r="C1014" i="1"/>
  <c r="H1014" i="1" s="1"/>
  <c r="D1013" i="1"/>
  <c r="G1013" i="1" s="1"/>
  <c r="C1013" i="1"/>
  <c r="D1012" i="1"/>
  <c r="G1012" i="1" s="1"/>
  <c r="C1012" i="1"/>
  <c r="H1012" i="1" s="1"/>
  <c r="D1011" i="1"/>
  <c r="G1011" i="1" s="1"/>
  <c r="C1011" i="1"/>
  <c r="D1010" i="1"/>
  <c r="G1010" i="1" s="1"/>
  <c r="C1010" i="1"/>
  <c r="H1010" i="1" s="1"/>
  <c r="D1009" i="1"/>
  <c r="G1009" i="1" s="1"/>
  <c r="C1009" i="1"/>
  <c r="D1008" i="1"/>
  <c r="G1008" i="1" s="1"/>
  <c r="C1008" i="1"/>
  <c r="D1007" i="1"/>
  <c r="G1007" i="1" s="1"/>
  <c r="C1007" i="1"/>
  <c r="D1006" i="1"/>
  <c r="G1006" i="1" s="1"/>
  <c r="C1006" i="1"/>
  <c r="D1005" i="1"/>
  <c r="G1005" i="1" s="1"/>
  <c r="C1005" i="1"/>
  <c r="D1004" i="1"/>
  <c r="G1004" i="1" s="1"/>
  <c r="C1004" i="1"/>
  <c r="D1003" i="1"/>
  <c r="G1003" i="1" s="1"/>
  <c r="C1003" i="1"/>
  <c r="D1002" i="1"/>
  <c r="G1002" i="1" s="1"/>
  <c r="C1002" i="1"/>
  <c r="H1002" i="1" s="1"/>
  <c r="D1001" i="1"/>
  <c r="G1001" i="1" s="1"/>
  <c r="C1001" i="1"/>
  <c r="D1000" i="1"/>
  <c r="G1000" i="1" s="1"/>
  <c r="C1000" i="1"/>
  <c r="D999" i="1"/>
  <c r="G999" i="1" s="1"/>
  <c r="C999" i="1"/>
  <c r="D998" i="1"/>
  <c r="G998" i="1" s="1"/>
  <c r="C998" i="1"/>
  <c r="D997" i="1"/>
  <c r="G997" i="1" s="1"/>
  <c r="C997" i="1"/>
  <c r="D996" i="1"/>
  <c r="G996" i="1" s="1"/>
  <c r="C996" i="1"/>
  <c r="H996" i="1" s="1"/>
  <c r="D995" i="1"/>
  <c r="G995" i="1" s="1"/>
  <c r="C995" i="1"/>
  <c r="D994" i="1"/>
  <c r="G994" i="1" s="1"/>
  <c r="C994" i="1"/>
  <c r="H994" i="1" s="1"/>
  <c r="D993" i="1"/>
  <c r="G993" i="1" s="1"/>
  <c r="C993" i="1"/>
  <c r="D992" i="1"/>
  <c r="G992" i="1" s="1"/>
  <c r="C992" i="1"/>
  <c r="H992" i="1" s="1"/>
  <c r="D991" i="1"/>
  <c r="G991" i="1" s="1"/>
  <c r="C991" i="1"/>
  <c r="C990" i="1"/>
  <c r="D989" i="1"/>
  <c r="G989" i="1" s="1"/>
  <c r="C989" i="1"/>
  <c r="D988" i="1"/>
  <c r="G988" i="1" s="1"/>
  <c r="C988" i="1"/>
  <c r="D987" i="1"/>
  <c r="G987" i="1" s="1"/>
  <c r="C987" i="1"/>
  <c r="D986" i="1"/>
  <c r="G986" i="1" s="1"/>
  <c r="C986" i="1"/>
  <c r="D983" i="1"/>
  <c r="G983" i="1" s="1"/>
  <c r="C983" i="1"/>
  <c r="H983" i="1" s="1"/>
  <c r="D982" i="1"/>
  <c r="G982" i="1" s="1"/>
  <c r="C982" i="1"/>
  <c r="D981" i="1"/>
  <c r="G981" i="1" s="1"/>
  <c r="C981" i="1"/>
  <c r="H981" i="1" s="1"/>
  <c r="D980" i="1"/>
  <c r="G980" i="1" s="1"/>
  <c r="C980" i="1"/>
  <c r="D979" i="1"/>
  <c r="G979" i="1" s="1"/>
  <c r="C979" i="1"/>
  <c r="H979" i="1" s="1"/>
  <c r="D978" i="1"/>
  <c r="G978" i="1" s="1"/>
  <c r="C978" i="1"/>
  <c r="D977" i="1"/>
  <c r="G977" i="1" s="1"/>
  <c r="C977" i="1"/>
  <c r="H977" i="1" s="1"/>
  <c r="D976" i="1"/>
  <c r="G976" i="1" s="1"/>
  <c r="C976" i="1"/>
  <c r="D975" i="1"/>
  <c r="G975" i="1" s="1"/>
  <c r="C975" i="1"/>
  <c r="H975" i="1" s="1"/>
  <c r="D974" i="1"/>
  <c r="G974" i="1" s="1"/>
  <c r="C974" i="1"/>
  <c r="D973" i="1"/>
  <c r="G973" i="1" s="1"/>
  <c r="C973" i="1"/>
  <c r="H973" i="1" s="1"/>
  <c r="D972" i="1"/>
  <c r="G972" i="1" s="1"/>
  <c r="C972" i="1"/>
  <c r="D971" i="1"/>
  <c r="G971" i="1" s="1"/>
  <c r="C971" i="1"/>
  <c r="H971" i="1" s="1"/>
  <c r="D970" i="1"/>
  <c r="G970" i="1" s="1"/>
  <c r="C970" i="1"/>
  <c r="D969" i="1"/>
  <c r="G969" i="1" s="1"/>
  <c r="C969" i="1"/>
  <c r="H969" i="1" s="1"/>
  <c r="D968" i="1"/>
  <c r="G968" i="1" s="1"/>
  <c r="C968" i="1"/>
  <c r="D967" i="1"/>
  <c r="G967" i="1" s="1"/>
  <c r="C967" i="1"/>
  <c r="H967" i="1" s="1"/>
  <c r="D966" i="1"/>
  <c r="G966" i="1" s="1"/>
  <c r="C966" i="1"/>
  <c r="D965" i="1"/>
  <c r="G965" i="1" s="1"/>
  <c r="C965" i="1"/>
  <c r="H965" i="1" s="1"/>
  <c r="D964" i="1"/>
  <c r="G964" i="1" s="1"/>
  <c r="C964" i="1"/>
  <c r="D963" i="1"/>
  <c r="G963" i="1" s="1"/>
  <c r="C963" i="1"/>
  <c r="H963" i="1" s="1"/>
  <c r="D962" i="1"/>
  <c r="G962" i="1" s="1"/>
  <c r="C962" i="1"/>
  <c r="D961" i="1"/>
  <c r="G961" i="1" s="1"/>
  <c r="C961" i="1"/>
  <c r="H961" i="1" s="1"/>
  <c r="D960" i="1"/>
  <c r="G960" i="1" s="1"/>
  <c r="C960" i="1"/>
  <c r="D959" i="1"/>
  <c r="G959" i="1" s="1"/>
  <c r="C959" i="1"/>
  <c r="H959" i="1" s="1"/>
  <c r="D958" i="1"/>
  <c r="G958" i="1" s="1"/>
  <c r="C958" i="1"/>
  <c r="D957" i="1"/>
  <c r="G957" i="1" s="1"/>
  <c r="C957" i="1"/>
  <c r="H957" i="1" s="1"/>
  <c r="D956" i="1"/>
  <c r="G956" i="1" s="1"/>
  <c r="C956" i="1"/>
  <c r="D955" i="1"/>
  <c r="G955" i="1" s="1"/>
  <c r="C955" i="1"/>
  <c r="H955" i="1" s="1"/>
  <c r="D954" i="1"/>
  <c r="G954" i="1" s="1"/>
  <c r="C954" i="1"/>
  <c r="D953" i="1"/>
  <c r="G953" i="1" s="1"/>
  <c r="C953" i="1"/>
  <c r="H953" i="1" s="1"/>
  <c r="D952" i="1"/>
  <c r="G952" i="1" s="1"/>
  <c r="C952" i="1"/>
  <c r="D951" i="1"/>
  <c r="G951" i="1" s="1"/>
  <c r="C951" i="1"/>
  <c r="H951" i="1" s="1"/>
  <c r="D950" i="1"/>
  <c r="G950" i="1" s="1"/>
  <c r="C950" i="1"/>
  <c r="D949" i="1"/>
  <c r="G949" i="1" s="1"/>
  <c r="C949" i="1"/>
  <c r="H949" i="1" s="1"/>
  <c r="D948" i="1"/>
  <c r="G948" i="1" s="1"/>
  <c r="C948" i="1"/>
  <c r="D947" i="1"/>
  <c r="G947" i="1" s="1"/>
  <c r="C947" i="1"/>
  <c r="H947" i="1" s="1"/>
  <c r="D946" i="1"/>
  <c r="G946" i="1" s="1"/>
  <c r="C946" i="1"/>
  <c r="D945" i="1"/>
  <c r="G945" i="1" s="1"/>
  <c r="C945" i="1"/>
  <c r="H945" i="1" s="1"/>
  <c r="D944" i="1"/>
  <c r="G944" i="1" s="1"/>
  <c r="C944" i="1"/>
  <c r="D943" i="1"/>
  <c r="G943" i="1" s="1"/>
  <c r="C943" i="1"/>
  <c r="H943" i="1" s="1"/>
  <c r="D942" i="1"/>
  <c r="G942" i="1" s="1"/>
  <c r="C942" i="1"/>
  <c r="D941" i="1"/>
  <c r="G941" i="1" s="1"/>
  <c r="C941" i="1"/>
  <c r="H941" i="1" s="1"/>
  <c r="D940" i="1"/>
  <c r="G940" i="1" s="1"/>
  <c r="C940" i="1"/>
  <c r="D939" i="1"/>
  <c r="G939" i="1" s="1"/>
  <c r="C939" i="1"/>
  <c r="H939" i="1" s="1"/>
  <c r="D938" i="1"/>
  <c r="G938" i="1" s="1"/>
  <c r="C938" i="1"/>
  <c r="D937" i="1"/>
  <c r="G937" i="1" s="1"/>
  <c r="C937" i="1"/>
  <c r="H937" i="1" s="1"/>
  <c r="D936" i="1"/>
  <c r="G936" i="1" s="1"/>
  <c r="C936" i="1"/>
  <c r="D935" i="1"/>
  <c r="G935" i="1" s="1"/>
  <c r="C935" i="1"/>
  <c r="H935" i="1" s="1"/>
  <c r="D934" i="1"/>
  <c r="G934" i="1" s="1"/>
  <c r="C934" i="1"/>
  <c r="D933" i="1"/>
  <c r="G933" i="1" s="1"/>
  <c r="C933" i="1"/>
  <c r="H933" i="1" s="1"/>
  <c r="D932" i="1"/>
  <c r="G932" i="1" s="1"/>
  <c r="C932" i="1"/>
  <c r="D931" i="1"/>
  <c r="G931" i="1" s="1"/>
  <c r="C931" i="1"/>
  <c r="H931" i="1" s="1"/>
  <c r="D930" i="1"/>
  <c r="G930" i="1" s="1"/>
  <c r="C930" i="1"/>
  <c r="D929" i="1"/>
  <c r="G929" i="1" s="1"/>
  <c r="C929" i="1"/>
  <c r="H929" i="1" s="1"/>
  <c r="D928" i="1"/>
  <c r="G928" i="1" s="1"/>
  <c r="C928" i="1"/>
  <c r="D927" i="1"/>
  <c r="G927" i="1" s="1"/>
  <c r="C927" i="1"/>
  <c r="H927" i="1" s="1"/>
  <c r="D926" i="1"/>
  <c r="G926" i="1" s="1"/>
  <c r="C926" i="1"/>
  <c r="D925" i="1"/>
  <c r="G925" i="1" s="1"/>
  <c r="C925" i="1"/>
  <c r="H925" i="1" s="1"/>
  <c r="D924" i="1"/>
  <c r="G924" i="1" s="1"/>
  <c r="C924" i="1"/>
  <c r="D923" i="1"/>
  <c r="G923" i="1" s="1"/>
  <c r="C923" i="1"/>
  <c r="H923" i="1" s="1"/>
  <c r="D922" i="1"/>
  <c r="G922" i="1" s="1"/>
  <c r="C922" i="1"/>
  <c r="D921" i="1"/>
  <c r="G921" i="1" s="1"/>
  <c r="C921" i="1"/>
  <c r="H921" i="1" s="1"/>
  <c r="D920" i="1"/>
  <c r="G920" i="1" s="1"/>
  <c r="C920" i="1"/>
  <c r="D919" i="1"/>
  <c r="G919" i="1" s="1"/>
  <c r="C919" i="1"/>
  <c r="H919" i="1" s="1"/>
  <c r="D918" i="1"/>
  <c r="G918" i="1" s="1"/>
  <c r="C918" i="1"/>
  <c r="D917" i="1"/>
  <c r="G917" i="1" s="1"/>
  <c r="C917" i="1"/>
  <c r="H917" i="1" s="1"/>
  <c r="D916" i="1"/>
  <c r="G916" i="1" s="1"/>
  <c r="C916" i="1"/>
  <c r="D915" i="1"/>
  <c r="G915" i="1" s="1"/>
  <c r="C915" i="1"/>
  <c r="H915" i="1" s="1"/>
  <c r="D914" i="1"/>
  <c r="G914" i="1" s="1"/>
  <c r="C914" i="1"/>
  <c r="D913" i="1"/>
  <c r="G913" i="1" s="1"/>
  <c r="C913" i="1"/>
  <c r="H913" i="1" s="1"/>
  <c r="D912" i="1"/>
  <c r="G912" i="1" s="1"/>
  <c r="C912" i="1"/>
  <c r="D911" i="1"/>
  <c r="G911" i="1" s="1"/>
  <c r="C911" i="1"/>
  <c r="H911" i="1" s="1"/>
  <c r="D910" i="1"/>
  <c r="G910" i="1" s="1"/>
  <c r="C910" i="1"/>
  <c r="D909" i="1"/>
  <c r="G909" i="1" s="1"/>
  <c r="C909" i="1"/>
  <c r="H909" i="1" s="1"/>
  <c r="D908" i="1"/>
  <c r="G908" i="1" s="1"/>
  <c r="C908" i="1"/>
  <c r="D907" i="1"/>
  <c r="G907" i="1" s="1"/>
  <c r="C907" i="1"/>
  <c r="H907" i="1" s="1"/>
  <c r="D906" i="1"/>
  <c r="G906" i="1" s="1"/>
  <c r="C906" i="1"/>
  <c r="D905" i="1"/>
  <c r="G905" i="1" s="1"/>
  <c r="C905" i="1"/>
  <c r="H905" i="1" s="1"/>
  <c r="D904" i="1"/>
  <c r="G904" i="1" s="1"/>
  <c r="C904" i="1"/>
  <c r="D903" i="1"/>
  <c r="G903" i="1" s="1"/>
  <c r="C903" i="1"/>
  <c r="H903" i="1" s="1"/>
  <c r="D902" i="1"/>
  <c r="G902" i="1" s="1"/>
  <c r="C902" i="1"/>
  <c r="D901" i="1"/>
  <c r="G901" i="1" s="1"/>
  <c r="C901" i="1"/>
  <c r="H901" i="1" s="1"/>
  <c r="D900" i="1"/>
  <c r="G900" i="1" s="1"/>
  <c r="C900" i="1"/>
  <c r="D899" i="1"/>
  <c r="G899" i="1" s="1"/>
  <c r="C899" i="1"/>
  <c r="H899" i="1" s="1"/>
  <c r="D898" i="1"/>
  <c r="G898" i="1" s="1"/>
  <c r="C898" i="1"/>
  <c r="D897" i="1"/>
  <c r="G897" i="1" s="1"/>
  <c r="C897" i="1"/>
  <c r="H897" i="1" s="1"/>
  <c r="D896" i="1"/>
  <c r="G896" i="1" s="1"/>
  <c r="C896" i="1"/>
  <c r="D895" i="1"/>
  <c r="G895" i="1" s="1"/>
  <c r="C895" i="1"/>
  <c r="H895" i="1" s="1"/>
  <c r="D894" i="1"/>
  <c r="G894" i="1" s="1"/>
  <c r="C894" i="1"/>
  <c r="D893" i="1"/>
  <c r="G893" i="1" s="1"/>
  <c r="C893" i="1"/>
  <c r="H893" i="1" s="1"/>
  <c r="D892" i="1"/>
  <c r="G892" i="1" s="1"/>
  <c r="C892" i="1"/>
  <c r="D891" i="1"/>
  <c r="G891" i="1" s="1"/>
  <c r="C891" i="1"/>
  <c r="H891" i="1" s="1"/>
  <c r="D890" i="1"/>
  <c r="G890" i="1" s="1"/>
  <c r="C890" i="1"/>
  <c r="D889" i="1"/>
  <c r="G889" i="1" s="1"/>
  <c r="C889" i="1"/>
  <c r="H889" i="1" s="1"/>
  <c r="D888" i="1"/>
  <c r="G888" i="1" s="1"/>
  <c r="C888" i="1"/>
  <c r="D887" i="1"/>
  <c r="G887" i="1" s="1"/>
  <c r="C887" i="1"/>
  <c r="H887" i="1" s="1"/>
  <c r="D886" i="1"/>
  <c r="G886" i="1" s="1"/>
  <c r="C886" i="1"/>
  <c r="D885" i="1"/>
  <c r="G885" i="1" s="1"/>
  <c r="C885" i="1"/>
  <c r="H885" i="1" s="1"/>
  <c r="D884" i="1"/>
  <c r="G884" i="1" s="1"/>
  <c r="C884" i="1"/>
  <c r="D883" i="1"/>
  <c r="G883" i="1" s="1"/>
  <c r="C883" i="1"/>
  <c r="H883" i="1" s="1"/>
  <c r="D882" i="1"/>
  <c r="G882" i="1" s="1"/>
  <c r="C882" i="1"/>
  <c r="D881" i="1"/>
  <c r="G881" i="1" s="1"/>
  <c r="C881" i="1"/>
  <c r="H881" i="1" s="1"/>
  <c r="D880" i="1"/>
  <c r="G880" i="1" s="1"/>
  <c r="C880" i="1"/>
  <c r="D879" i="1"/>
  <c r="G879" i="1" s="1"/>
  <c r="C879" i="1"/>
  <c r="H879" i="1" s="1"/>
  <c r="D878" i="1"/>
  <c r="G878" i="1" s="1"/>
  <c r="C878" i="1"/>
  <c r="D877" i="1"/>
  <c r="G877" i="1" s="1"/>
  <c r="C877" i="1"/>
  <c r="H877" i="1" s="1"/>
  <c r="D876" i="1"/>
  <c r="G876" i="1" s="1"/>
  <c r="C876" i="1"/>
  <c r="D875" i="1"/>
  <c r="G875" i="1" s="1"/>
  <c r="C875" i="1"/>
  <c r="H875" i="1" s="1"/>
  <c r="D874" i="1"/>
  <c r="G874" i="1" s="1"/>
  <c r="C874" i="1"/>
  <c r="D873" i="1"/>
  <c r="G873" i="1" s="1"/>
  <c r="C873" i="1"/>
  <c r="H873" i="1" s="1"/>
  <c r="D872" i="1"/>
  <c r="G872" i="1" s="1"/>
  <c r="C872" i="1"/>
  <c r="D871" i="1"/>
  <c r="G871" i="1" s="1"/>
  <c r="C871" i="1"/>
  <c r="H871" i="1" s="1"/>
  <c r="D870" i="1"/>
  <c r="G870" i="1" s="1"/>
  <c r="C870" i="1"/>
  <c r="D869" i="1"/>
  <c r="G869" i="1" s="1"/>
  <c r="C869" i="1"/>
  <c r="H869" i="1" s="1"/>
  <c r="D868" i="1"/>
  <c r="G868" i="1" s="1"/>
  <c r="C868" i="1"/>
  <c r="D867" i="1"/>
  <c r="G867" i="1" s="1"/>
  <c r="C867" i="1"/>
  <c r="H867" i="1" s="1"/>
  <c r="D866" i="1"/>
  <c r="G866" i="1" s="1"/>
  <c r="C866" i="1"/>
  <c r="D865" i="1"/>
  <c r="G865" i="1" s="1"/>
  <c r="C865" i="1"/>
  <c r="H865" i="1" s="1"/>
  <c r="D864" i="1"/>
  <c r="G864" i="1" s="1"/>
  <c r="C864" i="1"/>
  <c r="D863" i="1"/>
  <c r="G863" i="1" s="1"/>
  <c r="C863" i="1"/>
  <c r="H863" i="1" s="1"/>
  <c r="D862" i="1"/>
  <c r="G862" i="1" s="1"/>
  <c r="C862" i="1"/>
  <c r="D861" i="1"/>
  <c r="G861" i="1" s="1"/>
  <c r="C861" i="1"/>
  <c r="H861" i="1" s="1"/>
  <c r="D860" i="1"/>
  <c r="G860" i="1" s="1"/>
  <c r="C860" i="1"/>
  <c r="D859" i="1"/>
  <c r="G859" i="1" s="1"/>
  <c r="C859" i="1"/>
  <c r="H859" i="1" s="1"/>
  <c r="D858" i="1"/>
  <c r="G858" i="1" s="1"/>
  <c r="C858" i="1"/>
  <c r="D857" i="1"/>
  <c r="G857" i="1" s="1"/>
  <c r="C857" i="1"/>
  <c r="H857" i="1" s="1"/>
  <c r="D856" i="1"/>
  <c r="G856" i="1" s="1"/>
  <c r="C856" i="1"/>
  <c r="D855" i="1"/>
  <c r="G855" i="1" s="1"/>
  <c r="C855" i="1"/>
  <c r="H855" i="1" s="1"/>
  <c r="D854" i="1"/>
  <c r="G854" i="1" s="1"/>
  <c r="C854" i="1"/>
  <c r="D853" i="1"/>
  <c r="G853" i="1" s="1"/>
  <c r="C853" i="1"/>
  <c r="H853" i="1" s="1"/>
  <c r="D852" i="1"/>
  <c r="G852" i="1" s="1"/>
  <c r="C852" i="1"/>
  <c r="D851" i="1"/>
  <c r="G851" i="1" s="1"/>
  <c r="C851" i="1"/>
  <c r="H851" i="1" s="1"/>
  <c r="D850" i="1"/>
  <c r="G850" i="1" s="1"/>
  <c r="C850" i="1"/>
  <c r="D849" i="1"/>
  <c r="G849" i="1" s="1"/>
  <c r="C849" i="1"/>
  <c r="H849" i="1" s="1"/>
  <c r="D848" i="1"/>
  <c r="G848" i="1" s="1"/>
  <c r="C848" i="1"/>
  <c r="D847" i="1"/>
  <c r="G847" i="1" s="1"/>
  <c r="C847" i="1"/>
  <c r="H847" i="1" s="1"/>
  <c r="D846" i="1"/>
  <c r="G846" i="1" s="1"/>
  <c r="C846" i="1"/>
  <c r="D845" i="1"/>
  <c r="G845" i="1" s="1"/>
  <c r="C845" i="1"/>
  <c r="H845" i="1" s="1"/>
  <c r="D844" i="1"/>
  <c r="G844" i="1" s="1"/>
  <c r="C844" i="1"/>
  <c r="D843" i="1"/>
  <c r="G843" i="1" s="1"/>
  <c r="C843" i="1"/>
  <c r="H843" i="1" s="1"/>
  <c r="D842" i="1"/>
  <c r="G842" i="1" s="1"/>
  <c r="C842" i="1"/>
  <c r="D841" i="1"/>
  <c r="G841" i="1" s="1"/>
  <c r="C841" i="1"/>
  <c r="H841" i="1" s="1"/>
  <c r="D840" i="1"/>
  <c r="G840" i="1" s="1"/>
  <c r="C840" i="1"/>
  <c r="D839" i="1"/>
  <c r="G839" i="1" s="1"/>
  <c r="C839" i="1"/>
  <c r="H839" i="1" s="1"/>
  <c r="D838" i="1"/>
  <c r="G838" i="1" s="1"/>
  <c r="C838" i="1"/>
  <c r="D837" i="1"/>
  <c r="G837" i="1" s="1"/>
  <c r="C837" i="1"/>
  <c r="H837" i="1" s="1"/>
  <c r="D836" i="1"/>
  <c r="G836" i="1" s="1"/>
  <c r="C836" i="1"/>
  <c r="D835" i="1"/>
  <c r="G835" i="1" s="1"/>
  <c r="C835" i="1"/>
  <c r="H835" i="1" s="1"/>
  <c r="D834" i="1"/>
  <c r="G834" i="1" s="1"/>
  <c r="C834" i="1"/>
  <c r="D833" i="1"/>
  <c r="G833" i="1" s="1"/>
  <c r="C833" i="1"/>
  <c r="H833" i="1" s="1"/>
  <c r="D832" i="1"/>
  <c r="G832" i="1" s="1"/>
  <c r="C832" i="1"/>
  <c r="D831" i="1"/>
  <c r="G831" i="1" s="1"/>
  <c r="C831" i="1"/>
  <c r="H831" i="1" s="1"/>
  <c r="D830" i="1"/>
  <c r="G830" i="1" s="1"/>
  <c r="C830" i="1"/>
  <c r="D829" i="1"/>
  <c r="G829" i="1" s="1"/>
  <c r="C829" i="1"/>
  <c r="H829" i="1" s="1"/>
  <c r="D828" i="1"/>
  <c r="G828" i="1" s="1"/>
  <c r="C828" i="1"/>
  <c r="D827" i="1"/>
  <c r="G827" i="1" s="1"/>
  <c r="C827" i="1"/>
  <c r="H827" i="1" s="1"/>
  <c r="D826" i="1"/>
  <c r="G826" i="1" s="1"/>
  <c r="C826" i="1"/>
  <c r="D825" i="1"/>
  <c r="G825" i="1" s="1"/>
  <c r="C825" i="1"/>
  <c r="H825" i="1" s="1"/>
  <c r="D824" i="1"/>
  <c r="G824" i="1" s="1"/>
  <c r="C824" i="1"/>
  <c r="D823" i="1"/>
  <c r="G823" i="1" s="1"/>
  <c r="C823" i="1"/>
  <c r="H823" i="1" s="1"/>
  <c r="D822" i="1"/>
  <c r="G822" i="1" s="1"/>
  <c r="C822" i="1"/>
  <c r="D821" i="1"/>
  <c r="G821" i="1" s="1"/>
  <c r="C821" i="1"/>
  <c r="H821" i="1" s="1"/>
  <c r="D820" i="1"/>
  <c r="G820" i="1" s="1"/>
  <c r="C820" i="1"/>
  <c r="D819" i="1"/>
  <c r="G819" i="1" s="1"/>
  <c r="C819" i="1"/>
  <c r="H819" i="1" s="1"/>
  <c r="D818" i="1"/>
  <c r="G818" i="1" s="1"/>
  <c r="C818" i="1"/>
  <c r="D817" i="1"/>
  <c r="G817" i="1" s="1"/>
  <c r="C817" i="1"/>
  <c r="H817" i="1" s="1"/>
  <c r="D816" i="1"/>
  <c r="G816" i="1" s="1"/>
  <c r="C816" i="1"/>
  <c r="D815" i="1"/>
  <c r="G815" i="1" s="1"/>
  <c r="C815" i="1"/>
  <c r="H815" i="1" s="1"/>
  <c r="D814" i="1"/>
  <c r="G814" i="1" s="1"/>
  <c r="C814" i="1"/>
  <c r="D813" i="1"/>
  <c r="G813" i="1" s="1"/>
  <c r="C813" i="1"/>
  <c r="H813" i="1" s="1"/>
  <c r="D812" i="1"/>
  <c r="G812" i="1" s="1"/>
  <c r="C812" i="1"/>
  <c r="D811" i="1"/>
  <c r="G811" i="1" s="1"/>
  <c r="C811" i="1"/>
  <c r="H811" i="1" s="1"/>
  <c r="D810" i="1"/>
  <c r="G810" i="1" s="1"/>
  <c r="C810" i="1"/>
  <c r="D809" i="1"/>
  <c r="G809" i="1" s="1"/>
  <c r="C809" i="1"/>
  <c r="H809" i="1" s="1"/>
  <c r="D808" i="1"/>
  <c r="G808" i="1" s="1"/>
  <c r="C808" i="1"/>
  <c r="D807" i="1"/>
  <c r="G807" i="1" s="1"/>
  <c r="C807" i="1"/>
  <c r="H807" i="1" s="1"/>
  <c r="D806" i="1"/>
  <c r="G806" i="1" s="1"/>
  <c r="C806" i="1"/>
  <c r="D805" i="1"/>
  <c r="G805" i="1" s="1"/>
  <c r="C805" i="1"/>
  <c r="H805" i="1" s="1"/>
  <c r="D804" i="1"/>
  <c r="G804" i="1" s="1"/>
  <c r="C804" i="1"/>
  <c r="D803" i="1"/>
  <c r="G803" i="1" s="1"/>
  <c r="C803" i="1"/>
  <c r="H803" i="1" s="1"/>
  <c r="D802" i="1"/>
  <c r="G802" i="1" s="1"/>
  <c r="C802" i="1"/>
  <c r="D801" i="1"/>
  <c r="G801" i="1" s="1"/>
  <c r="C801" i="1"/>
  <c r="H801" i="1" s="1"/>
  <c r="D800" i="1"/>
  <c r="G800" i="1" s="1"/>
  <c r="C800" i="1"/>
  <c r="D799" i="1"/>
  <c r="G799" i="1" s="1"/>
  <c r="C799" i="1"/>
  <c r="H799" i="1" s="1"/>
  <c r="D798" i="1"/>
  <c r="G798" i="1" s="1"/>
  <c r="C798" i="1"/>
  <c r="D797" i="1"/>
  <c r="G797" i="1" s="1"/>
  <c r="C797" i="1"/>
  <c r="H797" i="1" s="1"/>
  <c r="D796" i="1"/>
  <c r="G796" i="1" s="1"/>
  <c r="C796" i="1"/>
  <c r="D795" i="1"/>
  <c r="G795" i="1" s="1"/>
  <c r="C795" i="1"/>
  <c r="H795" i="1" s="1"/>
  <c r="D794" i="1"/>
  <c r="G794" i="1" s="1"/>
  <c r="C794" i="1"/>
  <c r="D793" i="1"/>
  <c r="G793" i="1" s="1"/>
  <c r="C793" i="1"/>
  <c r="H793" i="1" s="1"/>
  <c r="D792" i="1"/>
  <c r="G792" i="1" s="1"/>
  <c r="C792" i="1"/>
  <c r="D791" i="1"/>
  <c r="G791" i="1" s="1"/>
  <c r="C791" i="1"/>
  <c r="H791" i="1" s="1"/>
  <c r="D790" i="1"/>
  <c r="G790" i="1" s="1"/>
  <c r="C790" i="1"/>
  <c r="D789" i="1"/>
  <c r="G789" i="1" s="1"/>
  <c r="C789" i="1"/>
  <c r="H789" i="1" s="1"/>
  <c r="D788" i="1"/>
  <c r="G788" i="1" s="1"/>
  <c r="C788" i="1"/>
  <c r="D787" i="1"/>
  <c r="G787" i="1" s="1"/>
  <c r="C787" i="1"/>
  <c r="D786" i="1"/>
  <c r="G786" i="1" s="1"/>
  <c r="C786" i="1"/>
  <c r="H786" i="1" s="1"/>
  <c r="G785" i="1"/>
  <c r="D785" i="1"/>
  <c r="C785" i="1"/>
  <c r="H785" i="1" s="1"/>
  <c r="G784" i="1"/>
  <c r="D784" i="1"/>
  <c r="C784" i="1"/>
  <c r="D783" i="1"/>
  <c r="G783" i="1" s="1"/>
  <c r="C783" i="1"/>
  <c r="D782" i="1"/>
  <c r="G782" i="1" s="1"/>
  <c r="C782" i="1"/>
  <c r="H782" i="1" s="1"/>
  <c r="G781" i="1"/>
  <c r="D781" i="1"/>
  <c r="C781" i="1"/>
  <c r="H781" i="1" s="1"/>
  <c r="G780" i="1"/>
  <c r="D780" i="1"/>
  <c r="C780" i="1"/>
  <c r="D779" i="1"/>
  <c r="G779" i="1" s="1"/>
  <c r="C779" i="1"/>
  <c r="D778" i="1"/>
  <c r="G778" i="1" s="1"/>
  <c r="C778" i="1"/>
  <c r="H778" i="1" s="1"/>
  <c r="G777" i="1"/>
  <c r="D777" i="1"/>
  <c r="C777" i="1"/>
  <c r="H777" i="1" s="1"/>
  <c r="G776" i="1"/>
  <c r="D776" i="1"/>
  <c r="C776" i="1"/>
  <c r="D775" i="1"/>
  <c r="G775" i="1" s="1"/>
  <c r="C775" i="1"/>
  <c r="D774" i="1"/>
  <c r="G774" i="1" s="1"/>
  <c r="C774" i="1"/>
  <c r="H774" i="1" s="1"/>
  <c r="G773" i="1"/>
  <c r="D773" i="1"/>
  <c r="C773" i="1"/>
  <c r="H773" i="1" s="1"/>
  <c r="G772" i="1"/>
  <c r="D772" i="1"/>
  <c r="C772" i="1"/>
  <c r="D771" i="1"/>
  <c r="G771" i="1" s="1"/>
  <c r="C771" i="1"/>
  <c r="D770" i="1"/>
  <c r="G770" i="1" s="1"/>
  <c r="C770" i="1"/>
  <c r="H770" i="1" s="1"/>
  <c r="G769" i="1"/>
  <c r="D769" i="1"/>
  <c r="C769" i="1"/>
  <c r="H769" i="1" s="1"/>
  <c r="G768" i="1"/>
  <c r="D768" i="1"/>
  <c r="C768" i="1"/>
  <c r="D767" i="1"/>
  <c r="G767" i="1" s="1"/>
  <c r="C767" i="1"/>
  <c r="D766" i="1"/>
  <c r="G766" i="1" s="1"/>
  <c r="C766" i="1"/>
  <c r="H766" i="1" s="1"/>
  <c r="G765" i="1"/>
  <c r="D765" i="1"/>
  <c r="C765" i="1"/>
  <c r="H765" i="1" s="1"/>
  <c r="G764" i="1"/>
  <c r="D764" i="1"/>
  <c r="C764" i="1"/>
  <c r="D763" i="1"/>
  <c r="G763" i="1" s="1"/>
  <c r="C763" i="1"/>
  <c r="D762" i="1"/>
  <c r="G762" i="1" s="1"/>
  <c r="C762" i="1"/>
  <c r="H762" i="1" s="1"/>
  <c r="G761" i="1"/>
  <c r="D761" i="1"/>
  <c r="C761" i="1"/>
  <c r="H761" i="1" s="1"/>
  <c r="G760" i="1"/>
  <c r="D760" i="1"/>
  <c r="C760" i="1"/>
  <c r="D759" i="1"/>
  <c r="G759" i="1" s="1"/>
  <c r="C759" i="1"/>
  <c r="D758" i="1"/>
  <c r="G758" i="1" s="1"/>
  <c r="C758" i="1"/>
  <c r="H758" i="1" s="1"/>
  <c r="G757" i="1"/>
  <c r="D757" i="1"/>
  <c r="C757" i="1"/>
  <c r="H757" i="1" s="1"/>
  <c r="G756" i="1"/>
  <c r="D756" i="1"/>
  <c r="C756" i="1"/>
  <c r="D755" i="1"/>
  <c r="G755" i="1" s="1"/>
  <c r="C755" i="1"/>
  <c r="D754" i="1"/>
  <c r="G754" i="1" s="1"/>
  <c r="C754" i="1"/>
  <c r="H754" i="1" s="1"/>
  <c r="G753" i="1"/>
  <c r="D753" i="1"/>
  <c r="C753" i="1"/>
  <c r="H753" i="1" s="1"/>
  <c r="G752" i="1"/>
  <c r="D752" i="1"/>
  <c r="C752" i="1"/>
  <c r="D751" i="1"/>
  <c r="G751" i="1" s="1"/>
  <c r="C751" i="1"/>
  <c r="D750" i="1"/>
  <c r="G750" i="1" s="1"/>
  <c r="C750" i="1"/>
  <c r="H750" i="1" s="1"/>
  <c r="G749" i="1"/>
  <c r="D749" i="1"/>
  <c r="C749" i="1"/>
  <c r="H749" i="1" s="1"/>
  <c r="G748" i="1"/>
  <c r="D748" i="1"/>
  <c r="C748" i="1"/>
  <c r="D747" i="1"/>
  <c r="G747" i="1" s="1"/>
  <c r="C747" i="1"/>
  <c r="D746" i="1"/>
  <c r="G746" i="1" s="1"/>
  <c r="C746" i="1"/>
  <c r="H746" i="1" s="1"/>
  <c r="G745" i="1"/>
  <c r="D745" i="1"/>
  <c r="C745" i="1"/>
  <c r="H745" i="1" s="1"/>
  <c r="G744" i="1"/>
  <c r="D744" i="1"/>
  <c r="C744" i="1"/>
  <c r="D743" i="1"/>
  <c r="G743" i="1" s="1"/>
  <c r="C743" i="1"/>
  <c r="D742" i="1"/>
  <c r="G742" i="1" s="1"/>
  <c r="C742" i="1"/>
  <c r="H742" i="1" s="1"/>
  <c r="G741" i="1"/>
  <c r="D741" i="1"/>
  <c r="C741" i="1"/>
  <c r="H741" i="1" s="1"/>
  <c r="G740" i="1"/>
  <c r="D740" i="1"/>
  <c r="C740" i="1"/>
  <c r="D739" i="1"/>
  <c r="G739" i="1" s="1"/>
  <c r="C739" i="1"/>
  <c r="D738" i="1"/>
  <c r="G738" i="1" s="1"/>
  <c r="C738" i="1"/>
  <c r="H738" i="1" s="1"/>
  <c r="G737" i="1"/>
  <c r="D737" i="1"/>
  <c r="C737" i="1"/>
  <c r="H737" i="1" s="1"/>
  <c r="G736" i="1"/>
  <c r="D736" i="1"/>
  <c r="C736" i="1"/>
  <c r="D735" i="1"/>
  <c r="G735" i="1" s="1"/>
  <c r="C735" i="1"/>
  <c r="D734" i="1"/>
  <c r="G734" i="1" s="1"/>
  <c r="C734" i="1"/>
  <c r="H734" i="1" s="1"/>
  <c r="G733" i="1"/>
  <c r="D733" i="1"/>
  <c r="C733" i="1"/>
  <c r="H733" i="1" s="1"/>
  <c r="G732" i="1"/>
  <c r="D732" i="1"/>
  <c r="C732" i="1"/>
  <c r="D731" i="1"/>
  <c r="G731" i="1" s="1"/>
  <c r="C731" i="1"/>
  <c r="D730" i="1"/>
  <c r="G730" i="1" s="1"/>
  <c r="C730" i="1"/>
  <c r="H730" i="1" s="1"/>
  <c r="G729" i="1"/>
  <c r="D729" i="1"/>
  <c r="C729" i="1"/>
  <c r="H729" i="1" s="1"/>
  <c r="G728" i="1"/>
  <c r="D728" i="1"/>
  <c r="C728" i="1"/>
  <c r="D727" i="1"/>
  <c r="G727" i="1" s="1"/>
  <c r="C727" i="1"/>
  <c r="D726" i="1"/>
  <c r="G726" i="1" s="1"/>
  <c r="C726" i="1"/>
  <c r="H726" i="1" s="1"/>
  <c r="G725" i="1"/>
  <c r="D725" i="1"/>
  <c r="C725" i="1"/>
  <c r="H725" i="1" s="1"/>
  <c r="G724" i="1"/>
  <c r="D724" i="1"/>
  <c r="C724" i="1"/>
  <c r="D723" i="1"/>
  <c r="G723" i="1" s="1"/>
  <c r="C723" i="1"/>
  <c r="D722" i="1"/>
  <c r="G722" i="1" s="1"/>
  <c r="C722" i="1"/>
  <c r="H722" i="1" s="1"/>
  <c r="G721" i="1"/>
  <c r="D721" i="1"/>
  <c r="C721" i="1"/>
  <c r="H721" i="1" s="1"/>
  <c r="G720" i="1"/>
  <c r="D720" i="1"/>
  <c r="C720" i="1"/>
  <c r="D719" i="1"/>
  <c r="G719" i="1" s="1"/>
  <c r="C719" i="1"/>
  <c r="D718" i="1"/>
  <c r="G718" i="1" s="1"/>
  <c r="C718" i="1"/>
  <c r="D717" i="1"/>
  <c r="C717" i="1"/>
  <c r="H717" i="1" s="1"/>
  <c r="G716" i="1"/>
  <c r="D716" i="1"/>
  <c r="C716" i="1"/>
  <c r="D715" i="1"/>
  <c r="G715" i="1" s="1"/>
  <c r="C715" i="1"/>
  <c r="D714" i="1"/>
  <c r="G714" i="1" s="1"/>
  <c r="C714" i="1"/>
  <c r="H714" i="1" s="1"/>
  <c r="D713" i="1"/>
  <c r="G713" i="1" s="1"/>
  <c r="C713" i="1"/>
  <c r="H713" i="1" s="1"/>
  <c r="G712" i="1"/>
  <c r="D712" i="1"/>
  <c r="C712" i="1"/>
  <c r="D711" i="1"/>
  <c r="G711" i="1" s="1"/>
  <c r="C711" i="1"/>
  <c r="D710" i="1"/>
  <c r="C710" i="1"/>
  <c r="H710" i="1" s="1"/>
  <c r="G709" i="1"/>
  <c r="D709" i="1"/>
  <c r="C709" i="1"/>
  <c r="H709" i="1" s="1"/>
  <c r="G708" i="1"/>
  <c r="D708" i="1"/>
  <c r="C708" i="1"/>
  <c r="D707" i="1"/>
  <c r="G707" i="1" s="1"/>
  <c r="C707" i="1"/>
  <c r="D706" i="1"/>
  <c r="G706" i="1" s="1"/>
  <c r="C706" i="1"/>
  <c r="H706" i="1" s="1"/>
  <c r="G705" i="1"/>
  <c r="D705" i="1"/>
  <c r="C705" i="1"/>
  <c r="H705" i="1" s="1"/>
  <c r="G704" i="1"/>
  <c r="D704" i="1"/>
  <c r="C704" i="1"/>
  <c r="D703" i="1"/>
  <c r="G703" i="1" s="1"/>
  <c r="C703" i="1"/>
  <c r="D702" i="1"/>
  <c r="G702" i="1" s="1"/>
  <c r="C702" i="1"/>
  <c r="H702" i="1" s="1"/>
  <c r="G701" i="1"/>
  <c r="D701" i="1"/>
  <c r="C701" i="1"/>
  <c r="H701" i="1" s="1"/>
  <c r="G700" i="1"/>
  <c r="D700" i="1"/>
  <c r="C700" i="1"/>
  <c r="D699" i="1"/>
  <c r="G699" i="1" s="1"/>
  <c r="C699" i="1"/>
  <c r="D698" i="1"/>
  <c r="G698" i="1" s="1"/>
  <c r="C698" i="1"/>
  <c r="H698" i="1" s="1"/>
  <c r="G697" i="1"/>
  <c r="D697" i="1"/>
  <c r="C697" i="1"/>
  <c r="H697" i="1" s="1"/>
  <c r="G696" i="1"/>
  <c r="D696" i="1"/>
  <c r="C696" i="1"/>
  <c r="D695" i="1"/>
  <c r="G695" i="1" s="1"/>
  <c r="C695" i="1"/>
  <c r="D694" i="1"/>
  <c r="G694" i="1" s="1"/>
  <c r="C694" i="1"/>
  <c r="H694" i="1" s="1"/>
  <c r="G693" i="1"/>
  <c r="D693" i="1"/>
  <c r="C693" i="1"/>
  <c r="H693" i="1" s="1"/>
  <c r="G692" i="1"/>
  <c r="D692" i="1"/>
  <c r="C692" i="1"/>
  <c r="D691" i="1"/>
  <c r="G691" i="1" s="1"/>
  <c r="C691" i="1"/>
  <c r="D690" i="1"/>
  <c r="G690" i="1" s="1"/>
  <c r="C690" i="1"/>
  <c r="H690" i="1" s="1"/>
  <c r="G689" i="1"/>
  <c r="D689" i="1"/>
  <c r="C689" i="1"/>
  <c r="H689" i="1" s="1"/>
  <c r="G688" i="1"/>
  <c r="D688" i="1"/>
  <c r="C688" i="1"/>
  <c r="D687" i="1"/>
  <c r="G687" i="1" s="1"/>
  <c r="C687" i="1"/>
  <c r="D686" i="1"/>
  <c r="G686" i="1" s="1"/>
  <c r="C686" i="1"/>
  <c r="H686" i="1" s="1"/>
  <c r="G685" i="1"/>
  <c r="D685" i="1"/>
  <c r="C685" i="1"/>
  <c r="H685" i="1" s="1"/>
  <c r="G684" i="1"/>
  <c r="D684" i="1"/>
  <c r="C684" i="1"/>
  <c r="D683" i="1"/>
  <c r="G683" i="1" s="1"/>
  <c r="C683" i="1"/>
  <c r="D682" i="1"/>
  <c r="G682" i="1" s="1"/>
  <c r="C682" i="1"/>
  <c r="H682" i="1" s="1"/>
  <c r="G681" i="1"/>
  <c r="D681" i="1"/>
  <c r="C681" i="1"/>
  <c r="H681" i="1" s="1"/>
  <c r="G680" i="1"/>
  <c r="D680" i="1"/>
  <c r="C680" i="1"/>
  <c r="D679" i="1"/>
  <c r="G679" i="1" s="1"/>
  <c r="C679" i="1"/>
  <c r="D678" i="1"/>
  <c r="G678" i="1" s="1"/>
  <c r="C678" i="1"/>
  <c r="H678" i="1" s="1"/>
  <c r="G677" i="1"/>
  <c r="D677" i="1"/>
  <c r="C677" i="1"/>
  <c r="H677" i="1" s="1"/>
  <c r="G676" i="1"/>
  <c r="D676" i="1"/>
  <c r="C676" i="1"/>
  <c r="D675" i="1"/>
  <c r="G675" i="1" s="1"/>
  <c r="C675" i="1"/>
  <c r="D674" i="1"/>
  <c r="G674" i="1" s="1"/>
  <c r="C674" i="1"/>
  <c r="H674" i="1" s="1"/>
  <c r="G673" i="1"/>
  <c r="D673" i="1"/>
  <c r="C673" i="1"/>
  <c r="H673" i="1" s="1"/>
  <c r="G672" i="1"/>
  <c r="D672" i="1"/>
  <c r="C672" i="1"/>
  <c r="D671" i="1"/>
  <c r="G671" i="1" s="1"/>
  <c r="C671" i="1"/>
  <c r="D670" i="1"/>
  <c r="G670" i="1" s="1"/>
  <c r="C670" i="1"/>
  <c r="H670" i="1" s="1"/>
  <c r="D669" i="1"/>
  <c r="G669" i="1" s="1"/>
  <c r="C669" i="1"/>
  <c r="G668" i="1"/>
  <c r="D668" i="1"/>
  <c r="C668" i="1"/>
  <c r="D667" i="1"/>
  <c r="G667" i="1" s="1"/>
  <c r="C667" i="1"/>
  <c r="D666" i="1"/>
  <c r="G666" i="1" s="1"/>
  <c r="C666" i="1"/>
  <c r="H666" i="1" s="1"/>
  <c r="G665" i="1"/>
  <c r="D665" i="1"/>
  <c r="C665" i="1"/>
  <c r="H665" i="1" s="1"/>
  <c r="G664" i="1"/>
  <c r="D664" i="1"/>
  <c r="C664" i="1"/>
  <c r="D663" i="1"/>
  <c r="G663" i="1" s="1"/>
  <c r="C663" i="1"/>
  <c r="D662" i="1"/>
  <c r="G662" i="1" s="1"/>
  <c r="C662" i="1"/>
  <c r="H662" i="1" s="1"/>
  <c r="G661" i="1"/>
  <c r="D661" i="1"/>
  <c r="C661" i="1"/>
  <c r="H661" i="1" s="1"/>
  <c r="G660" i="1"/>
  <c r="D660" i="1"/>
  <c r="C660" i="1"/>
  <c r="D659" i="1"/>
  <c r="G659" i="1" s="1"/>
  <c r="C659" i="1"/>
  <c r="D658" i="1"/>
  <c r="G658" i="1" s="1"/>
  <c r="C658" i="1"/>
  <c r="H658" i="1" s="1"/>
  <c r="G657" i="1"/>
  <c r="D657" i="1"/>
  <c r="C657" i="1"/>
  <c r="H657" i="1" s="1"/>
  <c r="G656" i="1"/>
  <c r="D656" i="1"/>
  <c r="C656" i="1"/>
  <c r="D655" i="1"/>
  <c r="G655" i="1" s="1"/>
  <c r="C655" i="1"/>
  <c r="D654" i="1"/>
  <c r="G654" i="1" s="1"/>
  <c r="C654" i="1"/>
  <c r="H654" i="1" s="1"/>
  <c r="G653" i="1"/>
  <c r="D653" i="1"/>
  <c r="C653" i="1"/>
  <c r="H653" i="1" s="1"/>
  <c r="G652" i="1"/>
  <c r="D652" i="1"/>
  <c r="C652" i="1"/>
  <c r="D651" i="1"/>
  <c r="G651" i="1" s="1"/>
  <c r="C651" i="1"/>
  <c r="D650" i="1"/>
  <c r="G650" i="1" s="1"/>
  <c r="C650" i="1"/>
  <c r="H650" i="1" s="1"/>
  <c r="D649" i="1"/>
  <c r="G649" i="1" s="1"/>
  <c r="C649" i="1"/>
  <c r="H649" i="1" s="1"/>
  <c r="G648" i="1"/>
  <c r="D648" i="1"/>
  <c r="C648" i="1"/>
  <c r="D647" i="1"/>
  <c r="G647" i="1" s="1"/>
  <c r="C647" i="1"/>
  <c r="D646" i="1"/>
  <c r="G646" i="1" s="1"/>
  <c r="C646" i="1"/>
  <c r="H646" i="1" s="1"/>
  <c r="C645" i="1"/>
  <c r="D644" i="1"/>
  <c r="G644" i="1" s="1"/>
  <c r="C644" i="1"/>
  <c r="D643" i="1"/>
  <c r="G643" i="1" s="1"/>
  <c r="C643" i="1"/>
  <c r="D642" i="1"/>
  <c r="G642" i="1" s="1"/>
  <c r="C642" i="1"/>
  <c r="G641" i="1"/>
  <c r="D641" i="1"/>
  <c r="C641" i="1"/>
  <c r="G632" i="1"/>
  <c r="D632" i="1"/>
  <c r="C632" i="1"/>
  <c r="D631" i="1"/>
  <c r="G631" i="1" s="1"/>
  <c r="C631" i="1"/>
  <c r="D628" i="1"/>
  <c r="G628" i="1" s="1"/>
  <c r="C628" i="1"/>
  <c r="D627" i="1"/>
  <c r="G627" i="1" s="1"/>
  <c r="C627" i="1"/>
  <c r="H627" i="1" s="1"/>
  <c r="G626" i="1"/>
  <c r="D626" i="1"/>
  <c r="C626" i="1"/>
  <c r="H626" i="1" s="1"/>
  <c r="G625" i="1"/>
  <c r="D625" i="1"/>
  <c r="C625" i="1"/>
  <c r="D624" i="1"/>
  <c r="G624" i="1" s="1"/>
  <c r="C624" i="1"/>
  <c r="D623" i="1"/>
  <c r="G623" i="1" s="1"/>
  <c r="C623" i="1"/>
  <c r="H623" i="1" s="1"/>
  <c r="G622" i="1"/>
  <c r="D622" i="1"/>
  <c r="C622" i="1"/>
  <c r="H622" i="1" s="1"/>
  <c r="G621" i="1"/>
  <c r="D621" i="1"/>
  <c r="C621" i="1"/>
  <c r="D620" i="1"/>
  <c r="G620" i="1" s="1"/>
  <c r="C620" i="1"/>
  <c r="D619" i="1"/>
  <c r="G619" i="1" s="1"/>
  <c r="C619" i="1"/>
  <c r="H619" i="1" s="1"/>
  <c r="G618" i="1"/>
  <c r="D618" i="1"/>
  <c r="C618" i="1"/>
  <c r="H618" i="1" s="1"/>
  <c r="G617" i="1"/>
  <c r="D617" i="1"/>
  <c r="C617" i="1"/>
  <c r="D616" i="1"/>
  <c r="G616" i="1" s="1"/>
  <c r="C616" i="1"/>
  <c r="D615" i="1"/>
  <c r="G615" i="1" s="1"/>
  <c r="C615" i="1"/>
  <c r="H615" i="1" s="1"/>
  <c r="G614" i="1"/>
  <c r="D614" i="1"/>
  <c r="C614" i="1"/>
  <c r="H614" i="1" s="1"/>
  <c r="G613" i="1"/>
  <c r="D613" i="1"/>
  <c r="C613" i="1"/>
  <c r="D612" i="1"/>
  <c r="G612" i="1" s="1"/>
  <c r="C612" i="1"/>
  <c r="D611" i="1"/>
  <c r="G611" i="1" s="1"/>
  <c r="C611" i="1"/>
  <c r="H611" i="1" s="1"/>
  <c r="G610" i="1"/>
  <c r="D610" i="1"/>
  <c r="C610" i="1"/>
  <c r="H610" i="1" s="1"/>
  <c r="G609" i="1"/>
  <c r="D609" i="1"/>
  <c r="C609" i="1"/>
  <c r="D608" i="1"/>
  <c r="G608" i="1" s="1"/>
  <c r="C608" i="1"/>
  <c r="D607" i="1"/>
  <c r="G607" i="1" s="1"/>
  <c r="C607" i="1"/>
  <c r="H607" i="1" s="1"/>
  <c r="G606" i="1"/>
  <c r="D606" i="1"/>
  <c r="C606" i="1"/>
  <c r="H606" i="1" s="1"/>
  <c r="G605" i="1"/>
  <c r="D605" i="1"/>
  <c r="C605" i="1"/>
  <c r="D604" i="1"/>
  <c r="G604" i="1" s="1"/>
  <c r="C604" i="1"/>
  <c r="D603" i="1"/>
  <c r="G603" i="1" s="1"/>
  <c r="C603" i="1"/>
  <c r="H603" i="1" s="1"/>
  <c r="G602" i="1"/>
  <c r="D602" i="1"/>
  <c r="C602" i="1"/>
  <c r="H602" i="1" s="1"/>
  <c r="G601" i="1"/>
  <c r="D601" i="1"/>
  <c r="C601" i="1"/>
  <c r="D600" i="1"/>
  <c r="G600" i="1" s="1"/>
  <c r="C600" i="1"/>
  <c r="D599" i="1"/>
  <c r="G599" i="1" s="1"/>
  <c r="C599" i="1"/>
  <c r="H599" i="1" s="1"/>
  <c r="G598" i="1"/>
  <c r="D598" i="1"/>
  <c r="C598" i="1"/>
  <c r="H598" i="1" s="1"/>
  <c r="G597" i="1"/>
  <c r="D597" i="1"/>
  <c r="C597" i="1"/>
  <c r="D596" i="1"/>
  <c r="G596" i="1" s="1"/>
  <c r="C596" i="1"/>
  <c r="D595" i="1"/>
  <c r="G595" i="1" s="1"/>
  <c r="C595" i="1"/>
  <c r="H595" i="1" s="1"/>
  <c r="G594" i="1"/>
  <c r="D594" i="1"/>
  <c r="C594" i="1"/>
  <c r="H594" i="1" s="1"/>
  <c r="G593" i="1"/>
  <c r="D593" i="1"/>
  <c r="C593" i="1"/>
  <c r="D592" i="1"/>
  <c r="G592" i="1" s="1"/>
  <c r="C592" i="1"/>
  <c r="D591" i="1"/>
  <c r="G591" i="1" s="1"/>
  <c r="C591" i="1"/>
  <c r="H591" i="1" s="1"/>
  <c r="G590" i="1"/>
  <c r="D590" i="1"/>
  <c r="C590" i="1"/>
  <c r="H590" i="1" s="1"/>
  <c r="G589" i="1"/>
  <c r="D589" i="1"/>
  <c r="C589" i="1"/>
  <c r="D588" i="1"/>
  <c r="G588" i="1" s="1"/>
  <c r="C588" i="1"/>
  <c r="D587" i="1"/>
  <c r="G586" i="1"/>
  <c r="D586" i="1"/>
  <c r="C586" i="1"/>
  <c r="D585" i="1"/>
  <c r="G585" i="1" s="1"/>
  <c r="C585" i="1"/>
  <c r="D584" i="1"/>
  <c r="G584" i="1" s="1"/>
  <c r="C584" i="1"/>
  <c r="H584" i="1" s="1"/>
  <c r="G583" i="1"/>
  <c r="D583" i="1"/>
  <c r="C583" i="1"/>
  <c r="H583" i="1" s="1"/>
  <c r="G582" i="1"/>
  <c r="D582" i="1"/>
  <c r="C582" i="1"/>
  <c r="D581" i="1"/>
  <c r="G581" i="1" s="1"/>
  <c r="C581" i="1"/>
  <c r="D580" i="1"/>
  <c r="G580" i="1" s="1"/>
  <c r="C580" i="1"/>
  <c r="H580" i="1" s="1"/>
  <c r="G579" i="1"/>
  <c r="D579" i="1"/>
  <c r="C579" i="1"/>
  <c r="H579" i="1" s="1"/>
  <c r="G578" i="1"/>
  <c r="D578" i="1"/>
  <c r="C578" i="1"/>
  <c r="D577" i="1"/>
  <c r="G577" i="1" s="1"/>
  <c r="C577" i="1"/>
  <c r="D576" i="1"/>
  <c r="G576" i="1" s="1"/>
  <c r="C576" i="1"/>
  <c r="H576" i="1" s="1"/>
  <c r="G575" i="1"/>
  <c r="D575" i="1"/>
  <c r="C575" i="1"/>
  <c r="H575" i="1" s="1"/>
  <c r="D574" i="1"/>
  <c r="D573" i="1"/>
  <c r="G573" i="1" s="1"/>
  <c r="C573" i="1"/>
  <c r="H573" i="1" s="1"/>
  <c r="G572" i="1"/>
  <c r="D572" i="1"/>
  <c r="C572" i="1"/>
  <c r="H572" i="1" s="1"/>
  <c r="G571" i="1"/>
  <c r="D571" i="1"/>
  <c r="C571" i="1"/>
  <c r="D570" i="1"/>
  <c r="G570" i="1" s="1"/>
  <c r="C570" i="1"/>
  <c r="D569" i="1"/>
  <c r="G569" i="1" s="1"/>
  <c r="C569" i="1"/>
  <c r="H569" i="1" s="1"/>
  <c r="G568" i="1"/>
  <c r="D568" i="1"/>
  <c r="C568" i="1"/>
  <c r="H568" i="1" s="1"/>
  <c r="G567" i="1"/>
  <c r="D567" i="1"/>
  <c r="C567" i="1"/>
  <c r="D566" i="1"/>
  <c r="G566" i="1" s="1"/>
  <c r="C566" i="1"/>
  <c r="D565" i="1"/>
  <c r="G565" i="1" s="1"/>
  <c r="C565" i="1"/>
  <c r="H565" i="1" s="1"/>
  <c r="G564" i="1"/>
  <c r="D564" i="1"/>
  <c r="C564" i="1"/>
  <c r="H564" i="1" s="1"/>
  <c r="G563" i="1"/>
  <c r="D563" i="1"/>
  <c r="C563" i="1"/>
  <c r="D562" i="1"/>
  <c r="G562" i="1" s="1"/>
  <c r="C562" i="1"/>
  <c r="D561" i="1"/>
  <c r="G560" i="1"/>
  <c r="D560" i="1"/>
  <c r="C560" i="1"/>
  <c r="D559" i="1"/>
  <c r="G559" i="1" s="1"/>
  <c r="C559" i="1"/>
  <c r="D558" i="1"/>
  <c r="G558" i="1" s="1"/>
  <c r="C558" i="1"/>
  <c r="H558" i="1" s="1"/>
  <c r="G557" i="1"/>
  <c r="D557" i="1"/>
  <c r="C557" i="1"/>
  <c r="H557" i="1" s="1"/>
  <c r="G556" i="1"/>
  <c r="D556" i="1"/>
  <c r="C556" i="1"/>
  <c r="D555" i="1"/>
  <c r="G555" i="1" s="1"/>
  <c r="C555" i="1"/>
  <c r="D554" i="1"/>
  <c r="G554" i="1" s="1"/>
  <c r="C554" i="1"/>
  <c r="H554" i="1" s="1"/>
  <c r="G553" i="1"/>
  <c r="D553" i="1"/>
  <c r="C553" i="1"/>
  <c r="H553" i="1" s="1"/>
  <c r="G552" i="1"/>
  <c r="D552" i="1"/>
  <c r="C552" i="1"/>
  <c r="D551" i="1"/>
  <c r="G551" i="1" s="1"/>
  <c r="C551" i="1"/>
  <c r="D550" i="1"/>
  <c r="G550" i="1" s="1"/>
  <c r="C550" i="1"/>
  <c r="H550" i="1" s="1"/>
  <c r="G549" i="1"/>
  <c r="D549" i="1"/>
  <c r="C549" i="1"/>
  <c r="H549" i="1" s="1"/>
  <c r="G548" i="1"/>
  <c r="D548" i="1"/>
  <c r="C548" i="1"/>
  <c r="D547" i="1"/>
  <c r="G547" i="1" s="1"/>
  <c r="C547" i="1"/>
  <c r="D546" i="1"/>
  <c r="G546" i="1" s="1"/>
  <c r="C546" i="1"/>
  <c r="H546" i="1" s="1"/>
  <c r="G545" i="1"/>
  <c r="D545" i="1"/>
  <c r="C545" i="1"/>
  <c r="H545" i="1" s="1"/>
  <c r="G544" i="1"/>
  <c r="D544" i="1"/>
  <c r="C544" i="1"/>
  <c r="D543" i="1"/>
  <c r="G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G528" i="1"/>
  <c r="D528" i="1"/>
  <c r="H528" i="1" s="1"/>
  <c r="C528" i="1"/>
  <c r="D527" i="1"/>
  <c r="H527" i="1" s="1"/>
  <c r="C527" i="1"/>
  <c r="D526" i="1"/>
  <c r="H526" i="1" s="1"/>
  <c r="C526" i="1"/>
  <c r="G525" i="1"/>
  <c r="D525" i="1"/>
  <c r="H525" i="1" s="1"/>
  <c r="C525" i="1"/>
  <c r="G524" i="1"/>
  <c r="D524" i="1"/>
  <c r="H524" i="1" s="1"/>
  <c r="C524" i="1"/>
  <c r="D521" i="1"/>
  <c r="H521" i="1" s="1"/>
  <c r="C521" i="1"/>
  <c r="D520" i="1"/>
  <c r="H520" i="1" s="1"/>
  <c r="C520" i="1"/>
  <c r="G519" i="1"/>
  <c r="D519" i="1"/>
  <c r="H519" i="1" s="1"/>
  <c r="C519" i="1"/>
  <c r="G518" i="1"/>
  <c r="D518" i="1"/>
  <c r="H518" i="1" s="1"/>
  <c r="C518" i="1"/>
  <c r="D517" i="1"/>
  <c r="H517" i="1" s="1"/>
  <c r="C517" i="1"/>
  <c r="D516" i="1"/>
  <c r="H516" i="1" s="1"/>
  <c r="C516" i="1"/>
  <c r="G515" i="1"/>
  <c r="D515" i="1"/>
  <c r="H515" i="1" s="1"/>
  <c r="C515" i="1"/>
  <c r="G514" i="1"/>
  <c r="D514" i="1"/>
  <c r="H514" i="1" s="1"/>
  <c r="C514" i="1"/>
  <c r="D513" i="1"/>
  <c r="H513" i="1" s="1"/>
  <c r="C513" i="1"/>
  <c r="D512" i="1"/>
  <c r="H512" i="1" s="1"/>
  <c r="C512" i="1"/>
  <c r="G511" i="1"/>
  <c r="D511" i="1"/>
  <c r="H511" i="1" s="1"/>
  <c r="C511" i="1"/>
  <c r="G510" i="1"/>
  <c r="D510" i="1"/>
  <c r="H510" i="1" s="1"/>
  <c r="C510" i="1"/>
  <c r="D509" i="1"/>
  <c r="G508" i="1"/>
  <c r="D508" i="1"/>
  <c r="H508" i="1" s="1"/>
  <c r="C508" i="1"/>
  <c r="G507" i="1"/>
  <c r="D507" i="1"/>
  <c r="H507" i="1" s="1"/>
  <c r="C507" i="1"/>
  <c r="D506" i="1"/>
  <c r="H506" i="1" s="1"/>
  <c r="C506" i="1"/>
  <c r="D505" i="1"/>
  <c r="H505" i="1" s="1"/>
  <c r="C505" i="1"/>
  <c r="G504" i="1"/>
  <c r="D504" i="1"/>
  <c r="H504" i="1" s="1"/>
  <c r="C504" i="1"/>
  <c r="G503"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06" i="1"/>
  <c r="H406" i="1" s="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G290" i="1"/>
  <c r="D290" i="1"/>
  <c r="H290" i="1" s="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D192" i="1"/>
  <c r="G192" i="1" s="1"/>
  <c r="C192" i="1"/>
  <c r="H191" i="1"/>
  <c r="G191" i="1"/>
  <c r="D191" i="1"/>
  <c r="C191" i="1"/>
  <c r="H190" i="1"/>
  <c r="G190" i="1"/>
  <c r="D190" i="1"/>
  <c r="C190" i="1"/>
  <c r="H189" i="1"/>
  <c r="G189" i="1"/>
  <c r="D189" i="1"/>
  <c r="C189" i="1"/>
  <c r="H188" i="1"/>
  <c r="G188" i="1"/>
  <c r="D188" i="1"/>
  <c r="C188" i="1"/>
  <c r="H187" i="1"/>
  <c r="D187" i="1"/>
  <c r="G187" i="1" s="1"/>
  <c r="C187" i="1"/>
  <c r="H186" i="1"/>
  <c r="D186" i="1"/>
  <c r="G186" i="1" s="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G179" i="1"/>
  <c r="D179" i="1"/>
  <c r="C179" i="1"/>
  <c r="D178" i="1"/>
  <c r="H178" i="1" s="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G166" i="1"/>
  <c r="D166" i="1"/>
  <c r="H166" i="1" s="1"/>
  <c r="C166" i="1"/>
  <c r="D165" i="1"/>
  <c r="H165" i="1" s="1"/>
  <c r="C165" i="1"/>
  <c r="G164" i="1"/>
  <c r="D164" i="1"/>
  <c r="H164" i="1" s="1"/>
  <c r="C164" i="1"/>
  <c r="G163" i="1"/>
  <c r="D163" i="1"/>
  <c r="H163" i="1" s="1"/>
  <c r="C163" i="1"/>
  <c r="G162" i="1"/>
  <c r="D162" i="1"/>
  <c r="H162" i="1" s="1"/>
  <c r="C162" i="1"/>
  <c r="H161" i="1"/>
  <c r="D161" i="1"/>
  <c r="G161" i="1" s="1"/>
  <c r="C161" i="1"/>
  <c r="D160" i="1"/>
  <c r="G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D131" i="1"/>
  <c r="H131" i="1" s="1"/>
  <c r="C131" i="1"/>
  <c r="G130" i="1"/>
  <c r="D130" i="1"/>
  <c r="H130" i="1" s="1"/>
  <c r="C130" i="1"/>
  <c r="D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G122" i="1"/>
  <c r="D122" i="1"/>
  <c r="C122" i="1"/>
  <c r="H121" i="1"/>
  <c r="G121" i="1"/>
  <c r="D121" i="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454" i="1" l="1"/>
  <c r="H30" i="3"/>
  <c r="C1453" i="1"/>
  <c r="G1453" i="1"/>
  <c r="E23" i="9"/>
  <c r="B23" i="9" s="1"/>
  <c r="H1434" i="1"/>
  <c r="D6" i="8"/>
  <c r="C1481" i="1" s="1"/>
  <c r="G65" i="1"/>
  <c r="D1154" i="1"/>
  <c r="H1154" i="1" s="1"/>
  <c r="G131" i="1"/>
  <c r="E295" i="9"/>
  <c r="B295" i="9" s="1"/>
  <c r="E300" i="9"/>
  <c r="B300" i="9" s="1"/>
  <c r="H632" i="1"/>
  <c r="E293" i="9"/>
  <c r="B293" i="9" s="1"/>
  <c r="E297" i="9"/>
  <c r="B297" i="9" s="1"/>
  <c r="G1229" i="1"/>
  <c r="E282" i="9"/>
  <c r="B282" i="9" s="1"/>
  <c r="E245" i="5"/>
  <c r="D1222" i="1" s="1"/>
  <c r="H1222" i="1" s="1"/>
  <c r="H641" i="1"/>
  <c r="F218" i="9"/>
  <c r="E45" i="9"/>
  <c r="B45" i="9" s="1"/>
  <c r="G717" i="1"/>
  <c r="G710" i="1"/>
  <c r="H288" i="1"/>
  <c r="G292" i="1"/>
  <c r="G291" i="1"/>
  <c r="G413" i="1"/>
  <c r="H413" i="1"/>
  <c r="F215" i="9"/>
  <c r="B215" i="9" s="1"/>
  <c r="D645" i="1"/>
  <c r="G645" i="1" s="1"/>
  <c r="H642" i="1"/>
  <c r="G406" i="1"/>
  <c r="G405" i="1"/>
  <c r="H404" i="1"/>
  <c r="G404" i="1"/>
  <c r="D644" i="4"/>
  <c r="C638" i="1" s="1"/>
  <c r="G288" i="1"/>
  <c r="G1434" i="1"/>
  <c r="H1453" i="1"/>
  <c r="E643" i="4"/>
  <c r="D637" i="1" s="1"/>
  <c r="H289" i="1"/>
  <c r="H412" i="1"/>
  <c r="H411" i="1"/>
  <c r="H1264" i="1"/>
  <c r="G289" i="1"/>
  <c r="G411" i="1"/>
  <c r="G412" i="1"/>
  <c r="E273" i="9"/>
  <c r="B273" i="9" s="1"/>
  <c r="H1244" i="1"/>
  <c r="G1154" i="1"/>
  <c r="G1155" i="1"/>
  <c r="G1216" i="1"/>
  <c r="E238" i="5"/>
  <c r="I36" i="3"/>
  <c r="G1576" i="1"/>
  <c r="G1578" i="1"/>
  <c r="G1491" i="1"/>
  <c r="G1485" i="1"/>
  <c r="H1481" i="1"/>
  <c r="G1481" i="1"/>
  <c r="G1483" i="1"/>
  <c r="H1484" i="1"/>
  <c r="G1503" i="1"/>
  <c r="G1499" i="1"/>
  <c r="G1501" i="1"/>
  <c r="G1264" i="1"/>
  <c r="G1224" i="1"/>
  <c r="D1223" i="1"/>
  <c r="H1223" i="1" s="1"/>
  <c r="D1215" i="1"/>
  <c r="G1215" i="1" s="1"/>
  <c r="G1217" i="1"/>
  <c r="H1165" i="1"/>
  <c r="H1157" i="1"/>
  <c r="E285" i="9"/>
  <c r="B285" i="9" s="1"/>
  <c r="H1033" i="1"/>
  <c r="H1025" i="1"/>
  <c r="H1008" i="1"/>
  <c r="H1006" i="1"/>
  <c r="H1004" i="1"/>
  <c r="H1000" i="1"/>
  <c r="H998" i="1"/>
  <c r="E12" i="5"/>
  <c r="E7" i="5" s="1"/>
  <c r="H986" i="1"/>
  <c r="H988" i="1"/>
  <c r="H718" i="1"/>
  <c r="H669" i="1"/>
  <c r="H645" i="1"/>
  <c r="G364" i="1"/>
  <c r="H364" i="1"/>
  <c r="E363" i="4"/>
  <c r="D358" i="1" s="1"/>
  <c r="F196" i="4"/>
  <c r="G184" i="1"/>
  <c r="B223" i="9"/>
  <c r="E46" i="9"/>
  <c r="B46" i="9" s="1"/>
  <c r="B222" i="9"/>
  <c r="F221" i="9"/>
  <c r="B221" i="9" s="1"/>
  <c r="F220" i="9"/>
  <c r="B220" i="9" s="1"/>
  <c r="B43" i="9"/>
  <c r="F219" i="9"/>
  <c r="B219" i="9" s="1"/>
  <c r="G178" i="1"/>
  <c r="G177" i="1"/>
  <c r="G176" i="1"/>
  <c r="G175" i="1"/>
  <c r="G173" i="1"/>
  <c r="G174" i="1"/>
  <c r="G172" i="1"/>
  <c r="G170" i="1"/>
  <c r="G169" i="1"/>
  <c r="G168" i="1"/>
  <c r="G167" i="1"/>
  <c r="G165" i="1"/>
  <c r="H160" i="1"/>
  <c r="G155" i="1"/>
  <c r="G157" i="1"/>
  <c r="G154" i="1"/>
  <c r="E40" i="9"/>
  <c r="B40" i="9" s="1"/>
  <c r="B218" i="9"/>
  <c r="G148" i="1"/>
  <c r="H148" i="1"/>
  <c r="G79" i="1"/>
  <c r="G81" i="1"/>
  <c r="D64" i="1"/>
  <c r="E30" i="9"/>
  <c r="B30" i="9" s="1"/>
  <c r="E33" i="9"/>
  <c r="B33" i="9" s="1"/>
  <c r="E292" i="9"/>
  <c r="B292" i="9" s="1"/>
  <c r="E299" i="9"/>
  <c r="B299" i="9" s="1"/>
  <c r="E286" i="9"/>
  <c r="B286" i="9" s="1"/>
  <c r="E287" i="9"/>
  <c r="B287" i="9" s="1"/>
  <c r="H1038" i="1"/>
  <c r="G1038" i="1"/>
  <c r="H1062" i="1"/>
  <c r="G1062" i="1"/>
  <c r="H1078" i="1"/>
  <c r="G1078" i="1"/>
  <c r="H1094" i="1"/>
  <c r="G1094" i="1"/>
  <c r="H1187" i="1"/>
  <c r="G1187" i="1"/>
  <c r="H1195" i="1"/>
  <c r="G1195" i="1"/>
  <c r="H1203" i="1"/>
  <c r="G1203" i="1"/>
  <c r="H1211" i="1"/>
  <c r="G1211" i="1"/>
  <c r="H1219" i="1"/>
  <c r="G1219" i="1"/>
  <c r="H1227" i="1"/>
  <c r="G1227" i="1"/>
  <c r="H1235" i="1"/>
  <c r="G1235" i="1"/>
  <c r="H1243" i="1"/>
  <c r="G1243" i="1"/>
  <c r="H1251" i="1"/>
  <c r="G1251" i="1"/>
  <c r="H1259" i="1"/>
  <c r="G1259" i="1"/>
  <c r="H1267" i="1"/>
  <c r="G1267" i="1"/>
  <c r="H1275" i="1"/>
  <c r="G1275" i="1"/>
  <c r="H1283" i="1"/>
  <c r="G1283" i="1"/>
  <c r="H1291" i="1"/>
  <c r="G1291" i="1"/>
  <c r="G1330" i="1"/>
  <c r="H1330" i="1"/>
  <c r="G1338" i="1"/>
  <c r="H1338" i="1"/>
  <c r="H1345" i="1"/>
  <c r="G1345" i="1"/>
  <c r="H1353" i="1"/>
  <c r="G1353" i="1"/>
  <c r="H1361" i="1"/>
  <c r="G1361" i="1"/>
  <c r="H1369" i="1"/>
  <c r="G1369" i="1"/>
  <c r="G1377" i="1"/>
  <c r="H1377" i="1"/>
  <c r="G1389" i="1"/>
  <c r="H1389" i="1"/>
  <c r="G1405" i="1"/>
  <c r="H1405" i="1"/>
  <c r="G1420" i="1"/>
  <c r="H1420" i="1"/>
  <c r="J1466" i="1"/>
  <c r="H1466" i="1"/>
  <c r="G1466" i="1"/>
  <c r="G1533" i="1"/>
  <c r="H1533" i="1"/>
  <c r="H1538" i="1"/>
  <c r="G1538" i="1"/>
  <c r="G1545" i="1"/>
  <c r="H1545" i="1"/>
  <c r="H1550" i="1"/>
  <c r="G1550" i="1"/>
  <c r="G1555" i="1"/>
  <c r="H1555" i="1"/>
  <c r="G502" i="1"/>
  <c r="G506" i="1"/>
  <c r="G513" i="1"/>
  <c r="G517" i="1"/>
  <c r="G521" i="1"/>
  <c r="G527" i="1"/>
  <c r="G531" i="1"/>
  <c r="G535" i="1"/>
  <c r="G539" i="1"/>
  <c r="H1026" i="1"/>
  <c r="G1026" i="1"/>
  <c r="H1042" i="1"/>
  <c r="G1042" i="1"/>
  <c r="H1050" i="1"/>
  <c r="G1050" i="1"/>
  <c r="H1066" i="1"/>
  <c r="G1066" i="1"/>
  <c r="H1082" i="1"/>
  <c r="G1082" i="1"/>
  <c r="H1103" i="1"/>
  <c r="G1103" i="1"/>
  <c r="G1160" i="1"/>
  <c r="H1160" i="1"/>
  <c r="G1168" i="1"/>
  <c r="H1168" i="1"/>
  <c r="G1176" i="1"/>
  <c r="H1176" i="1"/>
  <c r="G1398" i="1"/>
  <c r="H1398" i="1"/>
  <c r="G1413" i="1"/>
  <c r="H1413" i="1"/>
  <c r="G1428" i="1"/>
  <c r="H1428" i="1"/>
  <c r="H1448" i="1"/>
  <c r="J1448" i="1"/>
  <c r="G1448" i="1"/>
  <c r="G1504" i="1"/>
  <c r="H1504" i="1"/>
  <c r="G1527" i="1"/>
  <c r="H1527" i="1"/>
  <c r="G479" i="1"/>
  <c r="G480" i="1"/>
  <c r="G481" i="1"/>
  <c r="G482" i="1"/>
  <c r="G483" i="1"/>
  <c r="G484" i="1"/>
  <c r="G485" i="1"/>
  <c r="G486" i="1"/>
  <c r="G487" i="1"/>
  <c r="G488" i="1"/>
  <c r="G489" i="1"/>
  <c r="G490" i="1"/>
  <c r="G491" i="1"/>
  <c r="G492" i="1"/>
  <c r="G493" i="1"/>
  <c r="G494" i="1"/>
  <c r="G495" i="1"/>
  <c r="G496" i="1"/>
  <c r="G497" i="1"/>
  <c r="G498" i="1"/>
  <c r="G499" i="1"/>
  <c r="G500" i="1"/>
  <c r="G501" i="1"/>
  <c r="G505" i="1"/>
  <c r="G512" i="1"/>
  <c r="G516" i="1"/>
  <c r="G520" i="1"/>
  <c r="G526" i="1"/>
  <c r="G530" i="1"/>
  <c r="G534" i="1"/>
  <c r="G538" i="1"/>
  <c r="G542" i="1"/>
  <c r="H544" i="1"/>
  <c r="H548" i="1"/>
  <c r="H552" i="1"/>
  <c r="H556" i="1"/>
  <c r="H560" i="1"/>
  <c r="H563" i="1"/>
  <c r="H567" i="1"/>
  <c r="H571" i="1"/>
  <c r="H578" i="1"/>
  <c r="H582" i="1"/>
  <c r="H586" i="1"/>
  <c r="H589" i="1"/>
  <c r="H593" i="1"/>
  <c r="H597" i="1"/>
  <c r="H601" i="1"/>
  <c r="H605" i="1"/>
  <c r="H609" i="1"/>
  <c r="H613" i="1"/>
  <c r="H617" i="1"/>
  <c r="H621" i="1"/>
  <c r="H625" i="1"/>
  <c r="H631"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7" i="1"/>
  <c r="H989" i="1"/>
  <c r="H991" i="1"/>
  <c r="H993" i="1"/>
  <c r="H995" i="1"/>
  <c r="H997" i="1"/>
  <c r="H999" i="1"/>
  <c r="H1001" i="1"/>
  <c r="H1003" i="1"/>
  <c r="H1005" i="1"/>
  <c r="H1007" i="1"/>
  <c r="H1009" i="1"/>
  <c r="H1011" i="1"/>
  <c r="H1013" i="1"/>
  <c r="H1015" i="1"/>
  <c r="H1017" i="1"/>
  <c r="H1019" i="1"/>
  <c r="H1021" i="1"/>
  <c r="H1030" i="1"/>
  <c r="G1030" i="1"/>
  <c r="H1054" i="1"/>
  <c r="G1054" i="1"/>
  <c r="H1070" i="1"/>
  <c r="G1070" i="1"/>
  <c r="H1086" i="1"/>
  <c r="G1086" i="1"/>
  <c r="H1191" i="1"/>
  <c r="G1191" i="1"/>
  <c r="H1199" i="1"/>
  <c r="G1199" i="1"/>
  <c r="H1207" i="1"/>
  <c r="G1207" i="1"/>
  <c r="H1231" i="1"/>
  <c r="G1231" i="1"/>
  <c r="H1239" i="1"/>
  <c r="G1239" i="1"/>
  <c r="H1247" i="1"/>
  <c r="G1247" i="1"/>
  <c r="H1255" i="1"/>
  <c r="G1255" i="1"/>
  <c r="H1263" i="1"/>
  <c r="G1263" i="1"/>
  <c r="H1271" i="1"/>
  <c r="G1271" i="1"/>
  <c r="H1279" i="1"/>
  <c r="G1279" i="1"/>
  <c r="H1287" i="1"/>
  <c r="G1287" i="1"/>
  <c r="H1295" i="1"/>
  <c r="G1295" i="1"/>
  <c r="G1334" i="1"/>
  <c r="H1334" i="1"/>
  <c r="G1342" i="1"/>
  <c r="H1342" i="1"/>
  <c r="H1349" i="1"/>
  <c r="G1349" i="1"/>
  <c r="H1357" i="1"/>
  <c r="G1357" i="1"/>
  <c r="H1365" i="1"/>
  <c r="G1365" i="1"/>
  <c r="H1373" i="1"/>
  <c r="G1373" i="1"/>
  <c r="G1395" i="1"/>
  <c r="H1395" i="1"/>
  <c r="G1410" i="1"/>
  <c r="H1410" i="1"/>
  <c r="G1425" i="1"/>
  <c r="H1425" i="1"/>
  <c r="G1494" i="1"/>
  <c r="H1494" i="1"/>
  <c r="G1502" i="1"/>
  <c r="H1502" i="1"/>
  <c r="H543" i="1"/>
  <c r="H547" i="1"/>
  <c r="H551" i="1"/>
  <c r="H555" i="1"/>
  <c r="H559" i="1"/>
  <c r="H562" i="1"/>
  <c r="H566" i="1"/>
  <c r="H570" i="1"/>
  <c r="H577" i="1"/>
  <c r="H581" i="1"/>
  <c r="H585" i="1"/>
  <c r="H588" i="1"/>
  <c r="H592" i="1"/>
  <c r="H596" i="1"/>
  <c r="H600" i="1"/>
  <c r="H604" i="1"/>
  <c r="H608" i="1"/>
  <c r="H612" i="1"/>
  <c r="H616" i="1"/>
  <c r="H620" i="1"/>
  <c r="H624" i="1"/>
  <c r="H628"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1034" i="1"/>
  <c r="G1034" i="1"/>
  <c r="H1058" i="1"/>
  <c r="G1058" i="1"/>
  <c r="H1074" i="1"/>
  <c r="G1074" i="1"/>
  <c r="H1090" i="1"/>
  <c r="G1090" i="1"/>
  <c r="H1099" i="1"/>
  <c r="G1099" i="1"/>
  <c r="G1156" i="1"/>
  <c r="H1156" i="1"/>
  <c r="G1164" i="1"/>
  <c r="H1164" i="1"/>
  <c r="G1172" i="1"/>
  <c r="H1172" i="1"/>
  <c r="G1180" i="1"/>
  <c r="H1180" i="1"/>
  <c r="G1380" i="1"/>
  <c r="H1380" i="1"/>
  <c r="H1442" i="1"/>
  <c r="J1442" i="1"/>
  <c r="H1452" i="1"/>
  <c r="J1452" i="1"/>
  <c r="G1452" i="1"/>
  <c r="J1462" i="1"/>
  <c r="H1462" i="1"/>
  <c r="G1462" i="1"/>
  <c r="H1574" i="1"/>
  <c r="G1574" i="1"/>
  <c r="G1386" i="1"/>
  <c r="H1386" i="1"/>
  <c r="G1401" i="1"/>
  <c r="H1401" i="1"/>
  <c r="G1416" i="1"/>
  <c r="H1416" i="1"/>
  <c r="G1431" i="1"/>
  <c r="H1431" i="1"/>
  <c r="G1441" i="1"/>
  <c r="I1441" i="1" s="1"/>
  <c r="H1441" i="1"/>
  <c r="G1445" i="1"/>
  <c r="H1445" i="1"/>
  <c r="J1447" i="1"/>
  <c r="H1447" i="1"/>
  <c r="I1449" i="1"/>
  <c r="J1451" i="1"/>
  <c r="H1451" i="1"/>
  <c r="J1455" i="1"/>
  <c r="H1455" i="1"/>
  <c r="H1456" i="1"/>
  <c r="J1456" i="1"/>
  <c r="J1457" i="1"/>
  <c r="H1457" i="1"/>
  <c r="H1458" i="1"/>
  <c r="J1458" i="1"/>
  <c r="J1459" i="1"/>
  <c r="H1459" i="1"/>
  <c r="H1460" i="1"/>
  <c r="J1460" i="1"/>
  <c r="H1465" i="1"/>
  <c r="J1465" i="1"/>
  <c r="G1465" i="1"/>
  <c r="I1465" i="1" s="1"/>
  <c r="H1469" i="1"/>
  <c r="G1469" i="1"/>
  <c r="H1476" i="1"/>
  <c r="J1476" i="1"/>
  <c r="J1477" i="1"/>
  <c r="H1477" i="1"/>
  <c r="H1478" i="1"/>
  <c r="J1478" i="1"/>
  <c r="J1479" i="1"/>
  <c r="H1479" i="1"/>
  <c r="G1480" i="1"/>
  <c r="H1480" i="1"/>
  <c r="G1512" i="1"/>
  <c r="H1512" i="1"/>
  <c r="G1529" i="1"/>
  <c r="H1529" i="1"/>
  <c r="H1534" i="1"/>
  <c r="G1534" i="1"/>
  <c r="G1539" i="1"/>
  <c r="H1539" i="1"/>
  <c r="H1558" i="1"/>
  <c r="G1558" i="1"/>
  <c r="G1569" i="1"/>
  <c r="H1569" i="1"/>
  <c r="F83" i="4"/>
  <c r="D82" i="4"/>
  <c r="H1024" i="1"/>
  <c r="H1028" i="1"/>
  <c r="H1032" i="1"/>
  <c r="H1036" i="1"/>
  <c r="H1040" i="1"/>
  <c r="H1044" i="1"/>
  <c r="H1048" i="1"/>
  <c r="H1052" i="1"/>
  <c r="H1056" i="1"/>
  <c r="H1060" i="1"/>
  <c r="H1064" i="1"/>
  <c r="H1068" i="1"/>
  <c r="H1072" i="1"/>
  <c r="H1076" i="1"/>
  <c r="H1080" i="1"/>
  <c r="H1084" i="1"/>
  <c r="H1088" i="1"/>
  <c r="H1092" i="1"/>
  <c r="G1098" i="1"/>
  <c r="G1102" i="1"/>
  <c r="H1155" i="1"/>
  <c r="H1159" i="1"/>
  <c r="H1163" i="1"/>
  <c r="H1167" i="1"/>
  <c r="H1171" i="1"/>
  <c r="H1175" i="1"/>
  <c r="H1179"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H1333" i="1"/>
  <c r="H1337" i="1"/>
  <c r="H1341" i="1"/>
  <c r="G1348" i="1"/>
  <c r="G1352" i="1"/>
  <c r="G1356" i="1"/>
  <c r="G1360" i="1"/>
  <c r="G1364" i="1"/>
  <c r="G1368" i="1"/>
  <c r="G1372" i="1"/>
  <c r="H1376" i="1"/>
  <c r="G1379" i="1"/>
  <c r="H1379" i="1"/>
  <c r="H1391" i="1"/>
  <c r="H1394" i="1"/>
  <c r="G1397" i="1"/>
  <c r="H1397" i="1"/>
  <c r="H1407" i="1"/>
  <c r="H1409" i="1"/>
  <c r="G1412" i="1"/>
  <c r="H1412" i="1"/>
  <c r="H1422" i="1"/>
  <c r="H1424" i="1"/>
  <c r="G1427" i="1"/>
  <c r="H1427" i="1"/>
  <c r="J1441" i="1"/>
  <c r="H1446" i="1"/>
  <c r="I1446" i="1" s="1"/>
  <c r="J1446" i="1"/>
  <c r="H1450" i="1"/>
  <c r="I1450" i="1" s="1"/>
  <c r="J1450" i="1"/>
  <c r="J1464" i="1"/>
  <c r="H1464" i="1"/>
  <c r="G1464" i="1"/>
  <c r="I1464" i="1" s="1"/>
  <c r="J1468" i="1"/>
  <c r="H1468" i="1"/>
  <c r="G1468" i="1"/>
  <c r="I1468" i="1" s="1"/>
  <c r="H1506" i="1"/>
  <c r="H1508" i="1"/>
  <c r="G1510" i="1"/>
  <c r="H1510" i="1"/>
  <c r="H1542" i="1"/>
  <c r="G1542" i="1"/>
  <c r="G1553" i="1"/>
  <c r="H1553" i="1"/>
  <c r="H1563" i="1"/>
  <c r="G1565" i="1"/>
  <c r="H1565" i="1"/>
  <c r="H1570" i="1"/>
  <c r="G1570" i="1"/>
  <c r="H1575" i="1"/>
  <c r="F216" i="4"/>
  <c r="D215" i="4"/>
  <c r="F350" i="4"/>
  <c r="D6" i="7"/>
  <c r="C1438" i="1"/>
  <c r="H1023" i="1"/>
  <c r="G1025" i="1"/>
  <c r="H1027" i="1"/>
  <c r="G1029" i="1"/>
  <c r="H1031" i="1"/>
  <c r="G1033" i="1"/>
  <c r="H1035" i="1"/>
  <c r="G1037" i="1"/>
  <c r="H1039" i="1"/>
  <c r="G1041" i="1"/>
  <c r="H1043" i="1"/>
  <c r="G1045" i="1"/>
  <c r="G1049" i="1"/>
  <c r="H1051" i="1"/>
  <c r="G1053" i="1"/>
  <c r="H1055" i="1"/>
  <c r="G1057" i="1"/>
  <c r="H1059" i="1"/>
  <c r="G1061" i="1"/>
  <c r="H1063" i="1"/>
  <c r="G1065" i="1"/>
  <c r="H1067" i="1"/>
  <c r="G1069" i="1"/>
  <c r="H1071" i="1"/>
  <c r="G1073" i="1"/>
  <c r="H1075" i="1"/>
  <c r="G1077" i="1"/>
  <c r="H1079" i="1"/>
  <c r="G1081" i="1"/>
  <c r="H1083" i="1"/>
  <c r="G1085" i="1"/>
  <c r="H1087" i="1"/>
  <c r="G1089" i="1"/>
  <c r="H1091" i="1"/>
  <c r="G1093" i="1"/>
  <c r="H1095" i="1"/>
  <c r="G1097" i="1"/>
  <c r="G1393" i="1"/>
  <c r="H1393" i="1"/>
  <c r="G1439" i="1"/>
  <c r="H1439" i="1"/>
  <c r="G1442" i="1"/>
  <c r="I1442" i="1" s="1"/>
  <c r="G1443" i="1"/>
  <c r="H1443" i="1"/>
  <c r="G1447" i="1"/>
  <c r="I1447" i="1" s="1"/>
  <c r="J1449" i="1"/>
  <c r="H1449" i="1"/>
  <c r="G1451" i="1"/>
  <c r="I1451" i="1" s="1"/>
  <c r="G1455" i="1"/>
  <c r="G1456" i="1"/>
  <c r="G1457" i="1"/>
  <c r="G1458" i="1"/>
  <c r="I1458" i="1" s="1"/>
  <c r="G1459" i="1"/>
  <c r="I1459" i="1" s="1"/>
  <c r="G1460" i="1"/>
  <c r="G1461" i="1"/>
  <c r="H1463" i="1"/>
  <c r="J1463" i="1"/>
  <c r="G1463" i="1"/>
  <c r="H1467" i="1"/>
  <c r="J1467" i="1"/>
  <c r="G1467" i="1"/>
  <c r="I1467" i="1" s="1"/>
  <c r="G1476" i="1"/>
  <c r="I1476" i="1" s="1"/>
  <c r="G1477" i="1"/>
  <c r="I1477" i="1" s="1"/>
  <c r="G1478" i="1"/>
  <c r="I1478" i="1" s="1"/>
  <c r="G1479" i="1"/>
  <c r="I1479" i="1" s="1"/>
  <c r="G1496" i="1"/>
  <c r="H1496" i="1"/>
  <c r="G1520" i="1"/>
  <c r="H1520" i="1"/>
  <c r="H1526" i="1"/>
  <c r="G1526" i="1"/>
  <c r="G1537" i="1"/>
  <c r="H1537" i="1"/>
  <c r="G1549" i="1"/>
  <c r="H1549" i="1"/>
  <c r="H1554" i="1"/>
  <c r="G1554" i="1"/>
  <c r="G1561" i="1"/>
  <c r="H1561" i="1"/>
  <c r="H1566" i="1"/>
  <c r="G1566" i="1"/>
  <c r="G1571" i="1"/>
  <c r="H1571" i="1"/>
  <c r="F473" i="4"/>
  <c r="D472" i="4"/>
  <c r="F126" i="5"/>
  <c r="D118" i="5"/>
  <c r="C1104" i="1"/>
  <c r="H1471" i="1"/>
  <c r="I1471" i="1" s="1"/>
  <c r="J1471" i="1"/>
  <c r="J1472" i="1"/>
  <c r="H1472" i="1"/>
  <c r="I1472" i="1" s="1"/>
  <c r="H1473" i="1"/>
  <c r="I1473" i="1" s="1"/>
  <c r="J1473" i="1"/>
  <c r="J1474" i="1"/>
  <c r="H1474" i="1"/>
  <c r="I1474" i="1" s="1"/>
  <c r="H1530" i="1"/>
  <c r="G1530" i="1"/>
  <c r="G1541" i="1"/>
  <c r="H1541" i="1"/>
  <c r="H1546" i="1"/>
  <c r="G1546" i="1"/>
  <c r="G1557" i="1"/>
  <c r="H1557" i="1"/>
  <c r="H1562" i="1"/>
  <c r="G1562" i="1"/>
  <c r="G1573" i="1"/>
  <c r="H1573" i="1"/>
  <c r="F51" i="4"/>
  <c r="D50" i="4"/>
  <c r="E106" i="4"/>
  <c r="D102" i="1" s="1"/>
  <c r="F421" i="4"/>
  <c r="D420" i="4"/>
  <c r="D5" i="6"/>
  <c r="F10" i="6"/>
  <c r="C1304" i="1"/>
  <c r="F50" i="6"/>
  <c r="C1344" i="1"/>
  <c r="D89" i="6"/>
  <c r="F94" i="6"/>
  <c r="C1388" i="1"/>
  <c r="F7" i="4"/>
  <c r="G21" i="9"/>
  <c r="H21" i="9"/>
  <c r="F152" i="4"/>
  <c r="E163" i="4"/>
  <c r="D159" i="1" s="1"/>
  <c r="F225" i="4"/>
  <c r="D224" i="4"/>
  <c r="F485" i="4"/>
  <c r="D484" i="4"/>
  <c r="F177" i="4"/>
  <c r="D252" i="4"/>
  <c r="D311" i="4"/>
  <c r="F460" i="4"/>
  <c r="D459" i="4"/>
  <c r="E472" i="4"/>
  <c r="D466" i="1" s="1"/>
  <c r="D580" i="4"/>
  <c r="F8" i="5"/>
  <c r="D7" i="5"/>
  <c r="F45" i="5"/>
  <c r="F207" i="5"/>
  <c r="D206" i="5"/>
  <c r="F122" i="6"/>
  <c r="D114" i="6"/>
  <c r="E644" i="4"/>
  <c r="D638" i="1" s="1"/>
  <c r="E459" i="4"/>
  <c r="D453" i="1" s="1"/>
  <c r="G211" i="9"/>
  <c r="E211" i="9" s="1"/>
  <c r="B211" i="9" s="1"/>
  <c r="F530" i="4"/>
  <c r="D529" i="4"/>
  <c r="F70" i="5"/>
  <c r="D69" i="5"/>
  <c r="G307" i="9"/>
  <c r="E307" i="9" s="1"/>
  <c r="B307" i="9" s="1"/>
  <c r="D176" i="5"/>
  <c r="E206" i="5"/>
  <c r="H23" i="3"/>
  <c r="F36" i="6"/>
  <c r="D35" i="6"/>
  <c r="F130" i="6"/>
  <c r="D129" i="6"/>
  <c r="D42" i="8"/>
  <c r="G312" i="9" s="1"/>
  <c r="E312" i="9" s="1"/>
  <c r="E50" i="4"/>
  <c r="D46" i="1" s="1"/>
  <c r="E82" i="4"/>
  <c r="D78" i="1" s="1"/>
  <c r="F134" i="4"/>
  <c r="D133" i="4"/>
  <c r="E252" i="4"/>
  <c r="D248" i="1" s="1"/>
  <c r="F264" i="4"/>
  <c r="D263" i="4"/>
  <c r="D299" i="4"/>
  <c r="E311" i="4"/>
  <c r="D643" i="4"/>
  <c r="F416" i="4"/>
  <c r="F417" i="4"/>
  <c r="D515" i="4"/>
  <c r="E529" i="4"/>
  <c r="D567" i="4"/>
  <c r="F594" i="4"/>
  <c r="D593" i="4"/>
  <c r="E68" i="5"/>
  <c r="F177" i="5"/>
  <c r="F238" i="5"/>
  <c r="F246" i="5"/>
  <c r="E35" i="6"/>
  <c r="E5" i="7"/>
  <c r="D43" i="8"/>
  <c r="G193" i="9"/>
  <c r="E193" i="9" s="1"/>
  <c r="B193" i="9" s="1"/>
  <c r="F180" i="5"/>
  <c r="F190" i="5"/>
  <c r="G212" i="9"/>
  <c r="E212" i="9" s="1"/>
  <c r="B212" i="9" s="1"/>
  <c r="B275" i="9"/>
  <c r="E39" i="9"/>
  <c r="B39" i="9" s="1"/>
  <c r="B44" i="9"/>
  <c r="E55" i="9"/>
  <c r="B55" i="9" s="1"/>
  <c r="B60" i="9"/>
  <c r="H165" i="9"/>
  <c r="G197" i="9"/>
  <c r="E197" i="9" s="1"/>
  <c r="B197" i="9" s="1"/>
  <c r="G209" i="9"/>
  <c r="E209" i="9" s="1"/>
  <c r="B209" i="9" s="1"/>
  <c r="G201" i="9"/>
  <c r="E201" i="9" s="1"/>
  <c r="B201" i="9" s="1"/>
  <c r="G187" i="9"/>
  <c r="E187" i="9" s="1"/>
  <c r="B187" i="9" s="1"/>
  <c r="G166" i="9"/>
  <c r="E289" i="9"/>
  <c r="B289" i="9" s="1"/>
  <c r="B49" i="9"/>
  <c r="E309" i="9"/>
  <c r="B309" i="9" s="1"/>
  <c r="E31" i="9"/>
  <c r="B31" i="9" s="1"/>
  <c r="B36" i="9"/>
  <c r="E47" i="9"/>
  <c r="B47" i="9" s="1"/>
  <c r="B52" i="9"/>
  <c r="E63" i="9"/>
  <c r="B63" i="9" s="1"/>
  <c r="E67" i="9"/>
  <c r="B67" i="9" s="1"/>
  <c r="E71" i="9"/>
  <c r="B71" i="9" s="1"/>
  <c r="E75" i="9"/>
  <c r="B75" i="9" s="1"/>
  <c r="E79" i="9"/>
  <c r="B79" i="9" s="1"/>
  <c r="E83" i="9"/>
  <c r="B83" i="9" s="1"/>
  <c r="E87" i="9"/>
  <c r="B87" i="9" s="1"/>
  <c r="G205" i="9"/>
  <c r="E205" i="9" s="1"/>
  <c r="B205" i="9" s="1"/>
  <c r="B111" i="9"/>
  <c r="B119" i="9"/>
  <c r="B127" i="9"/>
  <c r="B135" i="9"/>
  <c r="B147" i="9"/>
  <c r="B155" i="9"/>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6" i="9"/>
  <c r="E186" i="9" s="1"/>
  <c r="B186" i="9" s="1"/>
  <c r="L192" i="9"/>
  <c r="F192" i="9" s="1"/>
  <c r="G196" i="9"/>
  <c r="E196" i="9" s="1"/>
  <c r="B196" i="9" s="1"/>
  <c r="G200" i="9"/>
  <c r="E200" i="9" s="1"/>
  <c r="B200" i="9" s="1"/>
  <c r="G204" i="9"/>
  <c r="E204" i="9" s="1"/>
  <c r="B204" i="9" s="1"/>
  <c r="G208" i="9"/>
  <c r="E208" i="9" s="1"/>
  <c r="B208" i="9" s="1"/>
  <c r="G185" i="9"/>
  <c r="E185" i="9" s="1"/>
  <c r="B185" i="9" s="1"/>
  <c r="G189" i="9"/>
  <c r="E189" i="9" s="1"/>
  <c r="B189" i="9" s="1"/>
  <c r="G195" i="9"/>
  <c r="E195" i="9" s="1"/>
  <c r="B195" i="9" s="1"/>
  <c r="G199" i="9"/>
  <c r="E199" i="9" s="1"/>
  <c r="B199" i="9" s="1"/>
  <c r="G203" i="9"/>
  <c r="E203" i="9" s="1"/>
  <c r="B203" i="9" s="1"/>
  <c r="G207" i="9"/>
  <c r="E207" i="9" s="1"/>
  <c r="B207" i="9" s="1"/>
  <c r="G210" i="9"/>
  <c r="E210" i="9" s="1"/>
  <c r="B210" i="9" s="1"/>
  <c r="M213" i="9"/>
  <c r="F213" i="9" s="1"/>
  <c r="B213" i="9" s="1"/>
  <c r="G280" i="9"/>
  <c r="E280" i="9" s="1"/>
  <c r="B280" i="9" s="1"/>
  <c r="G279" i="9"/>
  <c r="E279" i="9" s="1"/>
  <c r="B279" i="9" s="1"/>
  <c r="G192" i="9"/>
  <c r="E192" i="9" s="1"/>
  <c r="G191" i="9"/>
  <c r="E191" i="9" s="1"/>
  <c r="B191" i="9" s="1"/>
  <c r="G190" i="9"/>
  <c r="E190" i="9" s="1"/>
  <c r="B190" i="9" s="1"/>
  <c r="I10" i="9"/>
  <c r="G161" i="9"/>
  <c r="E161" i="9" s="1"/>
  <c r="B161" i="9" s="1"/>
  <c r="G162" i="9"/>
  <c r="E162" i="9" s="1"/>
  <c r="B162" i="9" s="1"/>
  <c r="G163" i="9"/>
  <c r="E163" i="9" s="1"/>
  <c r="B163" i="9" s="1"/>
  <c r="G164" i="9"/>
  <c r="E164" i="9" s="1"/>
  <c r="B164" i="9" s="1"/>
  <c r="G165" i="9"/>
  <c r="E165" i="9" s="1"/>
  <c r="B165" i="9" s="1"/>
  <c r="G184" i="9"/>
  <c r="E184" i="9" s="1"/>
  <c r="B184" i="9" s="1"/>
  <c r="G188" i="9"/>
  <c r="E188" i="9" s="1"/>
  <c r="B188" i="9" s="1"/>
  <c r="G194" i="9"/>
  <c r="E194" i="9" s="1"/>
  <c r="B194" i="9" s="1"/>
  <c r="G198" i="9"/>
  <c r="E198" i="9" s="1"/>
  <c r="B198" i="9" s="1"/>
  <c r="G202" i="9"/>
  <c r="E202" i="9" s="1"/>
  <c r="B202" i="9" s="1"/>
  <c r="G206" i="9"/>
  <c r="E206" i="9" s="1"/>
  <c r="B206" i="9" s="1"/>
  <c r="B229" i="9"/>
  <c r="B235" i="9"/>
  <c r="B251" i="9"/>
  <c r="G1222" i="1" l="1"/>
  <c r="G1223" i="1"/>
  <c r="E237" i="5"/>
  <c r="F237" i="5" s="1"/>
  <c r="F245" i="5"/>
  <c r="G638" i="1"/>
  <c r="I1455" i="1"/>
  <c r="F644" i="4"/>
  <c r="H1215" i="1"/>
  <c r="F12" i="5"/>
  <c r="D990" i="1"/>
  <c r="G358" i="1"/>
  <c r="H358" i="1"/>
  <c r="E350" i="4"/>
  <c r="D345" i="1" s="1"/>
  <c r="F163" i="4"/>
  <c r="H64" i="1"/>
  <c r="G64" i="1"/>
  <c r="E166" i="9"/>
  <c r="B166" i="9" s="1"/>
  <c r="I29" i="3"/>
  <c r="D1436" i="1"/>
  <c r="F567" i="4"/>
  <c r="C561" i="1"/>
  <c r="F263" i="4"/>
  <c r="C259" i="1"/>
  <c r="B312" i="9"/>
  <c r="H310" i="9"/>
  <c r="E176" i="5"/>
  <c r="F176" i="5" s="1"/>
  <c r="D1183" i="1"/>
  <c r="H27" i="3"/>
  <c r="C1408" i="1"/>
  <c r="F114" i="6"/>
  <c r="F580" i="4"/>
  <c r="C574" i="1"/>
  <c r="F311" i="4"/>
  <c r="C306" i="1"/>
  <c r="H1344" i="1"/>
  <c r="G1344" i="1"/>
  <c r="H24" i="3"/>
  <c r="D141" i="6"/>
  <c r="F5" i="6"/>
  <c r="C1299" i="1"/>
  <c r="E151" i="4"/>
  <c r="E6" i="4"/>
  <c r="F472" i="4"/>
  <c r="C466" i="1"/>
  <c r="I1463" i="1"/>
  <c r="I1460" i="1"/>
  <c r="I1456" i="1"/>
  <c r="I1462" i="1"/>
  <c r="I1448" i="1"/>
  <c r="I1466" i="1"/>
  <c r="I25" i="3"/>
  <c r="D1329" i="1"/>
  <c r="I21" i="3"/>
  <c r="D1046" i="1"/>
  <c r="E528" i="4"/>
  <c r="D523" i="1"/>
  <c r="F643" i="4"/>
  <c r="C637" i="1"/>
  <c r="F129" i="6"/>
  <c r="C1423" i="1"/>
  <c r="H22" i="3"/>
  <c r="C1153" i="1"/>
  <c r="D175" i="5"/>
  <c r="E6" i="5"/>
  <c r="I20" i="3"/>
  <c r="D985" i="1"/>
  <c r="F252" i="4"/>
  <c r="C248" i="1"/>
  <c r="F224" i="4"/>
  <c r="C220" i="1"/>
  <c r="G1388" i="1"/>
  <c r="H1388" i="1"/>
  <c r="F420" i="4"/>
  <c r="C414" i="1"/>
  <c r="G102" i="1"/>
  <c r="H102" i="1"/>
  <c r="G1104" i="1"/>
  <c r="H1104" i="1"/>
  <c r="F593" i="4"/>
  <c r="C587" i="1"/>
  <c r="F515" i="4"/>
  <c r="C509" i="1"/>
  <c r="E298" i="4"/>
  <c r="D306" i="1"/>
  <c r="E141" i="6"/>
  <c r="G317" i="9" s="1"/>
  <c r="E317" i="9" s="1"/>
  <c r="F7" i="5"/>
  <c r="H20" i="3"/>
  <c r="C985" i="1"/>
  <c r="C453" i="1"/>
  <c r="F459" i="4"/>
  <c r="E21" i="9"/>
  <c r="G1304" i="1"/>
  <c r="H1304" i="1"/>
  <c r="F50" i="4"/>
  <c r="C46" i="1"/>
  <c r="F118" i="5"/>
  <c r="C1096" i="1"/>
  <c r="I1439" i="1"/>
  <c r="G1438" i="1"/>
  <c r="H1438" i="1"/>
  <c r="F215" i="4"/>
  <c r="D151" i="4"/>
  <c r="C211" i="1"/>
  <c r="F82" i="4"/>
  <c r="C78" i="1"/>
  <c r="E420" i="4"/>
  <c r="B192" i="9"/>
  <c r="I35" i="3"/>
  <c r="C1518" i="1"/>
  <c r="D298" i="4"/>
  <c r="F299" i="4"/>
  <c r="C294" i="1"/>
  <c r="F133" i="4"/>
  <c r="C129" i="1"/>
  <c r="K1450" i="9"/>
  <c r="G313" i="9"/>
  <c r="E313" i="9" s="1"/>
  <c r="B313" i="9" s="1"/>
  <c r="I34" i="3"/>
  <c r="C1517" i="1"/>
  <c r="F35" i="6"/>
  <c r="H25" i="3"/>
  <c r="C1329" i="1"/>
  <c r="F69" i="5"/>
  <c r="D68" i="5"/>
  <c r="D6" i="5" s="1"/>
  <c r="C1047" i="1"/>
  <c r="D528" i="4"/>
  <c r="F529" i="4"/>
  <c r="C523" i="1"/>
  <c r="G310" i="9"/>
  <c r="E310" i="9" s="1"/>
  <c r="B310" i="9" s="1"/>
  <c r="F206" i="5"/>
  <c r="C1183" i="1"/>
  <c r="F484" i="4"/>
  <c r="C478" i="1"/>
  <c r="H159" i="1"/>
  <c r="G159" i="1"/>
  <c r="D6" i="4"/>
  <c r="F89" i="6"/>
  <c r="C1383" i="1"/>
  <c r="I1457" i="1"/>
  <c r="I1443" i="1"/>
  <c r="C1437" i="1"/>
  <c r="D5" i="7"/>
  <c r="I1452" i="1"/>
  <c r="H638" i="1"/>
  <c r="I23" i="3" l="1"/>
  <c r="D1214" i="1"/>
  <c r="H1214" i="1" s="1"/>
  <c r="G990" i="1"/>
  <c r="H990" i="1"/>
  <c r="G345" i="1"/>
  <c r="H345" i="1"/>
  <c r="E316" i="9"/>
  <c r="B317" i="9"/>
  <c r="G278" i="9"/>
  <c r="F6" i="5"/>
  <c r="C984" i="1"/>
  <c r="G1437" i="1"/>
  <c r="H1437" i="1"/>
  <c r="H478" i="1"/>
  <c r="G478" i="1"/>
  <c r="H1047" i="1"/>
  <c r="G1047" i="1"/>
  <c r="H1183" i="1"/>
  <c r="G1183" i="1"/>
  <c r="H1517" i="1"/>
  <c r="G1517" i="1"/>
  <c r="H11" i="3"/>
  <c r="H129" i="1"/>
  <c r="G129" i="1"/>
  <c r="D407" i="4"/>
  <c r="F298" i="4"/>
  <c r="C293" i="1"/>
  <c r="D408" i="4"/>
  <c r="H211" i="1"/>
  <c r="G211" i="1"/>
  <c r="G315" i="9"/>
  <c r="E315" i="9" s="1"/>
  <c r="H29" i="3"/>
  <c r="C1436" i="1"/>
  <c r="G1383" i="1"/>
  <c r="H1383" i="1"/>
  <c r="D636" i="4"/>
  <c r="C522" i="1"/>
  <c r="F528" i="4"/>
  <c r="G1329" i="1"/>
  <c r="H1329" i="1"/>
  <c r="G1518" i="1"/>
  <c r="H1518" i="1"/>
  <c r="E635" i="4"/>
  <c r="D629" i="1" s="1"/>
  <c r="D414" i="1"/>
  <c r="G414" i="1" s="1"/>
  <c r="H17" i="3"/>
  <c r="D289" i="4"/>
  <c r="F151" i="4"/>
  <c r="C147" i="1"/>
  <c r="E407" i="4"/>
  <c r="D402" i="1" s="1"/>
  <c r="D293" i="1"/>
  <c r="E408" i="4"/>
  <c r="D403" i="1" s="1"/>
  <c r="G248" i="1"/>
  <c r="H248" i="1"/>
  <c r="D984" i="1"/>
  <c r="E289" i="4"/>
  <c r="E290" i="4" s="1"/>
  <c r="D286" i="1" s="1"/>
  <c r="I17" i="3"/>
  <c r="D147" i="1"/>
  <c r="H306" i="1"/>
  <c r="G306" i="1"/>
  <c r="E175" i="5"/>
  <c r="D1152" i="1" s="1"/>
  <c r="I22" i="3"/>
  <c r="D1153" i="1"/>
  <c r="H1153" i="1" s="1"/>
  <c r="H19" i="9"/>
  <c r="E19" i="9" s="1"/>
  <c r="B19" i="9" s="1"/>
  <c r="G259" i="1"/>
  <c r="H259" i="1"/>
  <c r="H294" i="1"/>
  <c r="G294" i="1"/>
  <c r="H78" i="1"/>
  <c r="G78" i="1"/>
  <c r="H1096" i="1"/>
  <c r="G1096" i="1"/>
  <c r="H453" i="1"/>
  <c r="G453" i="1"/>
  <c r="H509" i="1"/>
  <c r="G509" i="1"/>
  <c r="C1152" i="1"/>
  <c r="G1423" i="1"/>
  <c r="H1423" i="1"/>
  <c r="G466" i="1"/>
  <c r="H466" i="1"/>
  <c r="H1299" i="1"/>
  <c r="G1299" i="1"/>
  <c r="G1408" i="1"/>
  <c r="H1408" i="1"/>
  <c r="F6" i="4"/>
  <c r="H16" i="3"/>
  <c r="D290" i="4"/>
  <c r="D412" i="4"/>
  <c r="C2" i="1"/>
  <c r="H523" i="1"/>
  <c r="G523" i="1"/>
  <c r="H21" i="3"/>
  <c r="F68" i="5"/>
  <c r="C1046" i="1"/>
  <c r="H985" i="1"/>
  <c r="G985" i="1"/>
  <c r="D1435" i="1"/>
  <c r="I28" i="3"/>
  <c r="D635" i="4"/>
  <c r="H220" i="1"/>
  <c r="G220" i="1"/>
  <c r="E636" i="4"/>
  <c r="D630" i="1" s="1"/>
  <c r="D522" i="1"/>
  <c r="H574" i="1"/>
  <c r="G574" i="1"/>
  <c r="H561" i="1"/>
  <c r="G561" i="1"/>
  <c r="G46" i="1"/>
  <c r="H46" i="1"/>
  <c r="B21" i="9"/>
  <c r="H587" i="1"/>
  <c r="G587" i="1"/>
  <c r="H637" i="1"/>
  <c r="G637" i="1"/>
  <c r="E412" i="4"/>
  <c r="I16" i="3"/>
  <c r="D2" i="1"/>
  <c r="F141" i="6"/>
  <c r="H28" i="3"/>
  <c r="C1435" i="1"/>
  <c r="H9" i="3" s="1"/>
  <c r="E311" i="9"/>
  <c r="G1214" i="1" l="1"/>
  <c r="F175" i="5"/>
  <c r="H278" i="9"/>
  <c r="E278" i="9" s="1"/>
  <c r="G1153" i="1"/>
  <c r="G284" i="9"/>
  <c r="E284" i="9" s="1"/>
  <c r="B284" i="9" s="1"/>
  <c r="K3" i="9"/>
  <c r="I9" i="3"/>
  <c r="H1046" i="1"/>
  <c r="G1046" i="1"/>
  <c r="G147" i="1"/>
  <c r="H147" i="1"/>
  <c r="D639" i="4"/>
  <c r="F412" i="4"/>
  <c r="C407" i="1"/>
  <c r="E639" i="4"/>
  <c r="D407" i="1"/>
  <c r="F635" i="4"/>
  <c r="C629" i="1"/>
  <c r="F290" i="4"/>
  <c r="C286" i="1"/>
  <c r="H414" i="1"/>
  <c r="H522" i="1"/>
  <c r="G522" i="1"/>
  <c r="G1436" i="1"/>
  <c r="H1436" i="1"/>
  <c r="F407" i="4"/>
  <c r="C402" i="1"/>
  <c r="F636" i="4"/>
  <c r="C630" i="1"/>
  <c r="F408" i="4"/>
  <c r="C403" i="1"/>
  <c r="B315" i="9"/>
  <c r="E314" i="9"/>
  <c r="I10" i="3" s="1"/>
  <c r="H293" i="1"/>
  <c r="G293" i="1"/>
  <c r="H8" i="3"/>
  <c r="H984" i="1"/>
  <c r="G984" i="1"/>
  <c r="H1152" i="1"/>
  <c r="G1152" i="1"/>
  <c r="E413" i="4"/>
  <c r="E414" i="4" s="1"/>
  <c r="D409" i="1" s="1"/>
  <c r="E291" i="4"/>
  <c r="D287" i="1" s="1"/>
  <c r="D285" i="1"/>
  <c r="G2" i="1"/>
  <c r="H2" i="1"/>
  <c r="G1435" i="1"/>
  <c r="H1435" i="1"/>
  <c r="D413" i="4"/>
  <c r="F289" i="4"/>
  <c r="D291" i="4"/>
  <c r="C285" i="1"/>
  <c r="N3" i="9"/>
  <c r="I11" i="3"/>
  <c r="H403" i="1" l="1"/>
  <c r="G403" i="1"/>
  <c r="E277" i="9"/>
  <c r="I8" i="3" s="1"/>
  <c r="B278" i="9"/>
  <c r="H286" i="1"/>
  <c r="G286" i="1"/>
  <c r="D415" i="4"/>
  <c r="D640" i="4"/>
  <c r="F413" i="4"/>
  <c r="C408" i="1"/>
  <c r="H402" i="1"/>
  <c r="G402" i="1"/>
  <c r="D414" i="4"/>
  <c r="M3" i="9"/>
  <c r="H285" i="1"/>
  <c r="G285" i="1"/>
  <c r="E640" i="4"/>
  <c r="E415" i="4"/>
  <c r="D410" i="1" s="1"/>
  <c r="D408" i="1"/>
  <c r="H630" i="1"/>
  <c r="G630" i="1"/>
  <c r="H629" i="1"/>
  <c r="G629" i="1"/>
  <c r="D633" i="1"/>
  <c r="F639" i="4"/>
  <c r="D641" i="4"/>
  <c r="C633" i="1"/>
  <c r="F291" i="4"/>
  <c r="C287" i="1"/>
  <c r="H407" i="1"/>
  <c r="G407" i="1"/>
  <c r="E642" i="4" l="1"/>
  <c r="D634" i="1"/>
  <c r="G408" i="1"/>
  <c r="H408" i="1"/>
  <c r="H633" i="1"/>
  <c r="G633" i="1"/>
  <c r="E641" i="4"/>
  <c r="F641" i="4" s="1"/>
  <c r="F414" i="4"/>
  <c r="C409" i="1"/>
  <c r="C635" i="1"/>
  <c r="D642" i="4"/>
  <c r="D645" i="4" s="1"/>
  <c r="F640" i="4"/>
  <c r="C634" i="1"/>
  <c r="H287" i="1"/>
  <c r="G287" i="1"/>
  <c r="F415" i="4"/>
  <c r="C410" i="1"/>
  <c r="H18" i="3" l="1"/>
  <c r="C639" i="1"/>
  <c r="E646" i="4"/>
  <c r="D636" i="1"/>
  <c r="H634" i="1"/>
  <c r="G634" i="1"/>
  <c r="E645" i="4"/>
  <c r="D635" i="1"/>
  <c r="H635" i="1" s="1"/>
  <c r="H410" i="1"/>
  <c r="G410" i="1"/>
  <c r="D646" i="4"/>
  <c r="F642" i="4"/>
  <c r="C636" i="1"/>
  <c r="H409" i="1"/>
  <c r="G409" i="1"/>
  <c r="G635" i="1" l="1"/>
  <c r="H19" i="3"/>
  <c r="F646" i="4"/>
  <c r="C640" i="1"/>
  <c r="I18" i="3"/>
  <c r="D639" i="1"/>
  <c r="G639" i="1" s="1"/>
  <c r="I19" i="3"/>
  <c r="D640" i="1"/>
  <c r="G276" i="9"/>
  <c r="E276" i="9" s="1"/>
  <c r="B276" i="9" s="1"/>
  <c r="H639" i="1"/>
  <c r="F645" i="4"/>
  <c r="H636" i="1"/>
  <c r="G636" i="1"/>
  <c r="H7" i="3" l="1"/>
  <c r="J3" i="9" s="1"/>
  <c r="H640" i="1"/>
  <c r="G640" i="1"/>
  <c r="G274" i="9" l="1"/>
  <c r="M272" i="9"/>
  <c r="L272" i="9"/>
  <c r="H274" i="9"/>
  <c r="G18" i="9"/>
  <c r="J11" i="9"/>
  <c r="J8" i="9"/>
  <c r="I7" i="9"/>
  <c r="J17" i="9"/>
  <c r="M16" i="9"/>
  <c r="M15" i="9"/>
  <c r="J12" i="9"/>
  <c r="I11" i="9"/>
  <c r="K9" i="9"/>
  <c r="I8" i="9"/>
  <c r="I5" i="9"/>
  <c r="I17" i="9"/>
  <c r="H16" i="9"/>
  <c r="G15" i="9"/>
  <c r="K13" i="9"/>
  <c r="I12" i="9"/>
  <c r="K10" i="9"/>
  <c r="I9" i="9"/>
  <c r="J6" i="9"/>
  <c r="H18" i="9"/>
  <c r="I13" i="9"/>
  <c r="J7" i="9"/>
  <c r="H17" i="9"/>
  <c r="K11" i="9"/>
  <c r="J10" i="9"/>
  <c r="H15" i="9"/>
  <c r="L15" i="9"/>
  <c r="J5" i="9"/>
  <c r="J13" i="9"/>
  <c r="K5" i="9"/>
  <c r="G16" i="9"/>
  <c r="K12" i="9"/>
  <c r="G17" i="9"/>
  <c r="K6" i="9"/>
  <c r="K8" i="9"/>
  <c r="L16" i="9"/>
  <c r="K7" i="9"/>
  <c r="J9" i="9"/>
  <c r="I6" i="9"/>
  <c r="E10" i="9" l="1"/>
  <c r="B10" i="9" s="1"/>
  <c r="F272" i="9"/>
  <c r="B272" i="9" s="1"/>
  <c r="E8" i="9"/>
  <c r="B8" i="9" s="1"/>
  <c r="E17" i="9"/>
  <c r="B17" i="9" s="1"/>
  <c r="F16" i="9"/>
  <c r="E274" i="9"/>
  <c r="B274" i="9" s="1"/>
  <c r="E6" i="9"/>
  <c r="B6" i="9" s="1"/>
  <c r="E16" i="9"/>
  <c r="F15" i="9"/>
  <c r="E5" i="9"/>
  <c r="E7" i="9"/>
  <c r="B7" i="9" s="1"/>
  <c r="E9" i="9"/>
  <c r="B9" i="9" s="1"/>
  <c r="E13" i="9"/>
  <c r="B13" i="9" s="1"/>
  <c r="E15" i="9"/>
  <c r="E12" i="9"/>
  <c r="B12" i="9" s="1"/>
  <c r="E11" i="9"/>
  <c r="B11" i="9" s="1"/>
  <c r="E18" i="9"/>
  <c r="B18" i="9" s="1"/>
  <c r="F14" i="9" l="1"/>
  <c r="F20" i="9"/>
  <c r="E20" i="9"/>
  <c r="I7" i="3" s="1"/>
  <c r="B16" i="9"/>
  <c r="E4" i="9"/>
  <c r="B5" i="9"/>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<sst xmlns="http://schemas.openxmlformats.org/spreadsheetml/2006/main" count="4369" uniqueCount="3422">
  <si>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</si>
  <si>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</si>
  <si>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</si>
  <si>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</si>
  <si>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</si>
  <si>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</si>
  <si>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</si>
  <si>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</si>
  <si>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</si>
  <si>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</si>
  <si>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</si>
  <si>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</si>
  <si>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</si>
  <si>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</si>
  <si>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</si>
  <si>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</si>
  <si>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</si>
  <si>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</si>
  <si>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</si>
  <si>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</si>
  <si>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</si>
  <si>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</si>
  <si>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</si>
  <si>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</si>
  <si>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</si>
  <si>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</si>
  <si>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</si>
  <si>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</si>
  <si>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</si>
  <si>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</si>
  <si>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</si>
  <si>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USTANOVA ZA SVOBUHVATNU SKRB O PRIPADNICIMA 1. GBR TIGROVI I JEDINICE ZA POSEBNE NAMJENE MUP-A RH RAKITJE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</si>
  <si>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</si>
  <si>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</si>
  <si>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</si>
  <si>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</si>
  <si>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</si>
  <si>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</si>
  <si>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</si>
  <si>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</si>
  <si>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</si>
  <si>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</si>
  <si>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</si>
  <si>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</si>
  <si>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</si>
  <si>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</si>
  <si>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</si>
  <si>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</si>
  <si>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</si>
  <si>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50016 - USTANOVA ZA SVOBUHVATNU SKRB O PRIPADNICIMA 1. GBR TIGROVI I JEDINICE ZA POSEBNE NAMJENE MUP-A RH RAKITJE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</si>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</sst>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330118.08999999997</v>
      </c>
      <c r="D2" s="6">
        <f>'PR-RAS'!E6</f>
        <v>383399.34</v>
      </c>
      <c r="E2" s="6">
        <v>0</v>
      </c>
      <c r="F2" s="6">
        <v>0</v>
      </c>
      <c r="G2" s="7">
        <f t="shared" ref="G2:G264" si="0">(B2/1000)*(C2*1+D2*2)</f>
        <v>1096.91677</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6641.11</v>
      </c>
      <c r="D46" s="1">
        <f>'PR-RAS'!E50</f>
        <v>11684</v>
      </c>
      <c r="E46" s="1">
        <v>0</v>
      </c>
      <c r="F46" s="1">
        <v>0</v>
      </c>
      <c r="G46" s="2">
        <f t="shared" si="0"/>
        <v>1350.40995</v>
      </c>
      <c r="H46" s="2">
        <f t="shared" si="1"/>
        <v>0.10999999999967258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6641.11</v>
      </c>
      <c r="D64" s="1">
        <f>'PR-RAS'!E68</f>
        <v>11684</v>
      </c>
      <c r="E64" s="1">
        <v>0</v>
      </c>
      <c r="F64" s="1">
        <v>0</v>
      </c>
      <c r="G64" s="2">
        <f t="shared" si="0"/>
        <v>1890.57393</v>
      </c>
      <c r="H64" s="2">
        <f t="shared" si="1"/>
        <v>0.10999999999967258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6641.11</v>
      </c>
      <c r="D65" s="1">
        <f>'PR-RAS'!E69</f>
        <v>11684</v>
      </c>
      <c r="E65" s="1">
        <v>0</v>
      </c>
      <c r="F65" s="1">
        <v>0</v>
      </c>
      <c r="G65" s="2">
        <f t="shared" si="0"/>
        <v>1920.58304</v>
      </c>
      <c r="H65" s="2">
        <f t="shared" si="1"/>
        <v>0.10999999999967258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0.76</v>
      </c>
      <c r="D78" s="1">
        <f>'PR-RAS'!E82</f>
        <v>0.46</v>
      </c>
      <c r="E78" s="1">
        <v>0</v>
      </c>
      <c r="F78" s="1">
        <v>0</v>
      </c>
      <c r="G78" s="2">
        <f t="shared" si="0"/>
        <v>0.12936</v>
      </c>
      <c r="H78" s="2">
        <f t="shared" si="1"/>
        <v>0.7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0.76</v>
      </c>
      <c r="D79" s="1">
        <f>'PR-RAS'!E83</f>
        <v>0.46</v>
      </c>
      <c r="E79" s="1">
        <v>0</v>
      </c>
      <c r="F79" s="1">
        <v>0</v>
      </c>
      <c r="G79" s="2">
        <f t="shared" si="0"/>
        <v>0.13104000000000002</v>
      </c>
      <c r="H79" s="2">
        <f t="shared" si="1"/>
        <v>0.7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0.76</v>
      </c>
      <c r="D81" s="1">
        <f>'PR-RAS'!E85</f>
        <v>0.46</v>
      </c>
      <c r="E81" s="1">
        <v>0</v>
      </c>
      <c r="F81" s="1">
        <v>0</v>
      </c>
      <c r="G81" s="2">
        <f t="shared" si="0"/>
        <v>0.13440000000000002</v>
      </c>
      <c r="H81" s="2">
        <f t="shared" si="1"/>
        <v>0.7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929.06</v>
      </c>
      <c r="E120" s="1">
        <v>0</v>
      </c>
      <c r="F120" s="1">
        <v>0</v>
      </c>
      <c r="G120" s="2">
        <f t="shared" si="0"/>
        <v>221.11627999999999</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929.06</v>
      </c>
      <c r="E124" s="1">
        <v>0</v>
      </c>
      <c r="F124" s="1">
        <v>0</v>
      </c>
      <c r="G124" s="2">
        <f t="shared" si="0"/>
        <v>228.54875999999999</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929.06</v>
      </c>
      <c r="E125" s="1">
        <v>0</v>
      </c>
      <c r="F125" s="1">
        <v>0</v>
      </c>
      <c r="G125" s="2">
        <f t="shared" si="0"/>
        <v>230.40687999999997</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323476.21999999997</v>
      </c>
      <c r="D129" s="1">
        <f>'PR-RAS'!E133</f>
        <v>370785.82</v>
      </c>
      <c r="E129" s="1">
        <v>0</v>
      </c>
      <c r="F129" s="1">
        <v>0</v>
      </c>
      <c r="G129" s="2">
        <f t="shared" si="0"/>
        <v>136326.12607999999</v>
      </c>
      <c r="H129" s="2">
        <f t="shared" si="1"/>
        <v>0.3999999999650754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323476.21999999997</v>
      </c>
      <c r="D130" s="1">
        <f>'PR-RAS'!E134</f>
        <v>370785.82</v>
      </c>
      <c r="E130" s="1">
        <v>0</v>
      </c>
      <c r="F130" s="1">
        <v>0</v>
      </c>
      <c r="G130" s="2">
        <f t="shared" si="0"/>
        <v>137391.17393999998</v>
      </c>
      <c r="H130" s="2">
        <f t="shared" si="1"/>
        <v>0.3999999999650754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323476.21999999997</v>
      </c>
      <c r="D131" s="1">
        <f>'PR-RAS'!E135</f>
        <v>364413</v>
      </c>
      <c r="E131" s="1">
        <v>0</v>
      </c>
      <c r="F131" s="1">
        <v>0</v>
      </c>
      <c r="G131" s="2">
        <f t="shared" si="0"/>
        <v>136799.2886</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6372.82</v>
      </c>
      <c r="E132" s="1">
        <v>0</v>
      </c>
      <c r="F132" s="1">
        <v>0</v>
      </c>
      <c r="G132" s="2">
        <f t="shared" si="0"/>
        <v>1669.67884</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329720.46999999997</v>
      </c>
      <c r="D147" s="1">
        <f>'PR-RAS'!E151</f>
        <v>373180.24</v>
      </c>
      <c r="E147" s="1">
        <v>0</v>
      </c>
      <c r="F147" s="1">
        <v>0</v>
      </c>
      <c r="G147" s="2">
        <f t="shared" si="0"/>
        <v>157107.81869999997</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192074.3</v>
      </c>
      <c r="D148" s="1">
        <f>'PR-RAS'!E152</f>
        <v>230735.78</v>
      </c>
      <c r="E148" s="1">
        <v>0</v>
      </c>
      <c r="F148" s="1">
        <v>0</v>
      </c>
      <c r="G148" s="2">
        <f t="shared" si="0"/>
        <v>96071.241419999991</v>
      </c>
      <c r="H148" s="2">
        <f t="shared" si="1"/>
        <v>0.51999999998952262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159620</v>
      </c>
      <c r="D149" s="1">
        <f>'PR-RAS'!E153</f>
        <v>186500.12</v>
      </c>
      <c r="E149" s="1">
        <v>0</v>
      </c>
      <c r="F149" s="1">
        <v>0</v>
      </c>
      <c r="G149" s="2">
        <f t="shared" si="0"/>
        <v>78827.79552</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159620</v>
      </c>
      <c r="D150" s="1">
        <f>'PR-RAS'!E154</f>
        <v>186500.12</v>
      </c>
      <c r="E150" s="1">
        <v>0</v>
      </c>
      <c r="F150" s="1">
        <v>0</v>
      </c>
      <c r="G150" s="2">
        <f t="shared" si="0"/>
        <v>79360.415759999989</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5934.93</v>
      </c>
      <c r="D154" s="1">
        <f>'PR-RAS'!E158</f>
        <v>13498.4</v>
      </c>
      <c r="E154" s="1">
        <v>0</v>
      </c>
      <c r="F154" s="1">
        <v>0</v>
      </c>
      <c r="G154" s="2">
        <f t="shared" si="0"/>
        <v>5038.554689999999</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26519.37</v>
      </c>
      <c r="D155" s="1">
        <f>'PR-RAS'!E159</f>
        <v>30737.26</v>
      </c>
      <c r="E155" s="1">
        <v>0</v>
      </c>
      <c r="F155" s="1">
        <v>0</v>
      </c>
      <c r="G155" s="2">
        <f t="shared" si="0"/>
        <v>13551.05906</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26519.37</v>
      </c>
      <c r="D157" s="1">
        <f>'PR-RAS'!E161</f>
        <v>30737.26</v>
      </c>
      <c r="E157" s="1">
        <v>0</v>
      </c>
      <c r="F157" s="1">
        <v>0</v>
      </c>
      <c r="G157" s="2">
        <f t="shared" si="0"/>
        <v>13727.046839999999</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137126.22999999998</v>
      </c>
      <c r="D159" s="1">
        <f>'PR-RAS'!E163</f>
        <v>141879.47999999998</v>
      </c>
      <c r="E159" s="1">
        <v>0</v>
      </c>
      <c r="F159" s="1">
        <v>0</v>
      </c>
      <c r="G159" s="2">
        <f t="shared" si="0"/>
        <v>66499.860019999993</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11017.729999999998</v>
      </c>
      <c r="D160" s="1">
        <f>'PR-RAS'!E164</f>
        <v>13433.93</v>
      </c>
      <c r="E160" s="1">
        <v>0</v>
      </c>
      <c r="F160" s="1">
        <v>0</v>
      </c>
      <c r="G160" s="2">
        <f t="shared" si="0"/>
        <v>6023.8088099999995</v>
      </c>
      <c r="H160" s="2">
        <f t="shared" si="1"/>
        <v>0.34000000000196451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1311.19</v>
      </c>
      <c r="D161" s="1">
        <f>'PR-RAS'!E165</f>
        <v>1000.02</v>
      </c>
      <c r="E161" s="1">
        <v>0</v>
      </c>
      <c r="F161" s="1">
        <v>0</v>
      </c>
      <c r="G161" s="2">
        <f t="shared" si="0"/>
        <v>529.79679999999996</v>
      </c>
      <c r="H161" s="2">
        <f t="shared" si="1"/>
        <v>0.21000000000003638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7797.19</v>
      </c>
      <c r="D162" s="1">
        <f>'PR-RAS'!E166</f>
        <v>8968.7199999999993</v>
      </c>
      <c r="E162" s="1">
        <v>0</v>
      </c>
      <c r="F162" s="1">
        <v>0</v>
      </c>
      <c r="G162" s="2">
        <f t="shared" si="0"/>
        <v>4143.2754299999997</v>
      </c>
      <c r="H162" s="2">
        <f t="shared" si="1"/>
        <v>0.47000000000025466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584.38</v>
      </c>
      <c r="D163" s="1">
        <f>'PR-RAS'!E167</f>
        <v>1471.99</v>
      </c>
      <c r="E163" s="1">
        <v>0</v>
      </c>
      <c r="F163" s="1">
        <v>0</v>
      </c>
      <c r="G163" s="2">
        <f t="shared" si="0"/>
        <v>571.59432000000004</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1324.97</v>
      </c>
      <c r="D164" s="1">
        <f>'PR-RAS'!E168</f>
        <v>1993.2</v>
      </c>
      <c r="E164" s="1">
        <v>0</v>
      </c>
      <c r="F164" s="1">
        <v>0</v>
      </c>
      <c r="G164" s="2">
        <f t="shared" si="0"/>
        <v>865.75331000000006</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55838.210000000006</v>
      </c>
      <c r="D165" s="1">
        <f>'PR-RAS'!E169</f>
        <v>56078.19</v>
      </c>
      <c r="E165" s="1">
        <v>0</v>
      </c>
      <c r="F165" s="1">
        <v>0</v>
      </c>
      <c r="G165" s="2">
        <f t="shared" si="0"/>
        <v>27551.112760000004</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9498.9500000000007</v>
      </c>
      <c r="D166" s="1">
        <f>'PR-RAS'!E170</f>
        <v>10980.25</v>
      </c>
      <c r="E166" s="1">
        <v>0</v>
      </c>
      <c r="F166" s="1">
        <v>0</v>
      </c>
      <c r="G166" s="2">
        <f t="shared" si="0"/>
        <v>5190.8092500000002</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15866.12</v>
      </c>
      <c r="D167" s="1">
        <f>'PR-RAS'!E171</f>
        <v>14967.26</v>
      </c>
      <c r="E167" s="1">
        <v>0</v>
      </c>
      <c r="F167" s="1">
        <v>0</v>
      </c>
      <c r="G167" s="2">
        <f t="shared" si="0"/>
        <v>7602.9062400000003</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17420.34</v>
      </c>
      <c r="D168" s="1">
        <f>'PR-RAS'!E172</f>
        <v>12755.27</v>
      </c>
      <c r="E168" s="1">
        <v>0</v>
      </c>
      <c r="F168" s="1">
        <v>0</v>
      </c>
      <c r="G168" s="2">
        <f t="shared" si="0"/>
        <v>7169.4569600000013</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4778.16</v>
      </c>
      <c r="D169" s="1">
        <f>'PR-RAS'!E173</f>
        <v>5931.27</v>
      </c>
      <c r="E169" s="1">
        <v>0</v>
      </c>
      <c r="F169" s="1">
        <v>0</v>
      </c>
      <c r="G169" s="2">
        <f t="shared" si="0"/>
        <v>2795.6376000000005</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7631.75</v>
      </c>
      <c r="D170" s="1">
        <f>'PR-RAS'!E174</f>
        <v>10891.82</v>
      </c>
      <c r="E170" s="1">
        <v>0</v>
      </c>
      <c r="F170" s="1">
        <v>0</v>
      </c>
      <c r="G170" s="2">
        <f t="shared" si="0"/>
        <v>4971.2009100000005</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642.89</v>
      </c>
      <c r="D172" s="1">
        <f>'PR-RAS'!E176</f>
        <v>552.32000000000005</v>
      </c>
      <c r="E172" s="1">
        <v>0</v>
      </c>
      <c r="F172" s="1">
        <v>0</v>
      </c>
      <c r="G172" s="2">
        <f t="shared" si="0"/>
        <v>298.82763000000006</v>
      </c>
      <c r="H172" s="2">
        <f t="shared" si="1"/>
        <v>0.43000000000006366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62527.359999999993</v>
      </c>
      <c r="D173" s="1">
        <f>'PR-RAS'!E177</f>
        <v>65735.959999999992</v>
      </c>
      <c r="E173" s="1">
        <v>0</v>
      </c>
      <c r="F173" s="1">
        <v>0</v>
      </c>
      <c r="G173" s="2">
        <f t="shared" si="0"/>
        <v>33367.876159999993</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1938.91</v>
      </c>
      <c r="D174" s="1">
        <f>'PR-RAS'!E178</f>
        <v>2145.6</v>
      </c>
      <c r="E174" s="1">
        <v>0</v>
      </c>
      <c r="F174" s="1">
        <v>0</v>
      </c>
      <c r="G174" s="2">
        <f t="shared" si="0"/>
        <v>1077.8090299999999</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18793.599999999999</v>
      </c>
      <c r="D175" s="1">
        <f>'PR-RAS'!E179</f>
        <v>14990.87</v>
      </c>
      <c r="E175" s="1">
        <v>0</v>
      </c>
      <c r="F175" s="1">
        <v>0</v>
      </c>
      <c r="G175" s="2">
        <f t="shared" si="0"/>
        <v>8486.9091599999992</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5918.22</v>
      </c>
      <c r="D176" s="1">
        <f>'PR-RAS'!E180</f>
        <v>7978.23</v>
      </c>
      <c r="E176" s="1">
        <v>0</v>
      </c>
      <c r="F176" s="1">
        <v>0</v>
      </c>
      <c r="G176" s="2">
        <f t="shared" si="0"/>
        <v>3828.069</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1422.71</v>
      </c>
      <c r="D177" s="1">
        <f>'PR-RAS'!E181</f>
        <v>646.82000000000005</v>
      </c>
      <c r="E177" s="1">
        <v>0</v>
      </c>
      <c r="F177" s="1">
        <v>0</v>
      </c>
      <c r="G177" s="2">
        <f t="shared" si="0"/>
        <v>478.07760000000002</v>
      </c>
      <c r="H177" s="2">
        <f t="shared" si="1"/>
        <v>0.4699999999999136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8009.82</v>
      </c>
      <c r="D178" s="1">
        <f>'PR-RAS'!E182</f>
        <v>10989.07</v>
      </c>
      <c r="E178" s="1">
        <v>0</v>
      </c>
      <c r="F178" s="1">
        <v>0</v>
      </c>
      <c r="G178" s="2">
        <f t="shared" si="0"/>
        <v>5307.8689199999999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1260.8699999999999</v>
      </c>
      <c r="D179" s="1">
        <f>'PR-RAS'!E183</f>
        <v>544.96</v>
      </c>
      <c r="E179" s="1">
        <v>0</v>
      </c>
      <c r="F179" s="1">
        <v>0</v>
      </c>
      <c r="G179" s="2">
        <f t="shared" si="0"/>
        <v>418.44061999999997</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22543.49</v>
      </c>
      <c r="D180" s="1">
        <f>'PR-RAS'!E184</f>
        <v>24987.73</v>
      </c>
      <c r="E180" s="1">
        <v>0</v>
      </c>
      <c r="F180" s="1">
        <v>0</v>
      </c>
      <c r="G180" s="2">
        <f t="shared" si="0"/>
        <v>12980.892049999999</v>
      </c>
      <c r="H180" s="2">
        <f t="shared" si="1"/>
        <v>0.76000000000203727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2639.74</v>
      </c>
      <c r="D182" s="1">
        <f>'PR-RAS'!E186</f>
        <v>3452.68</v>
      </c>
      <c r="E182" s="1">
        <v>0</v>
      </c>
      <c r="F182" s="1">
        <v>0</v>
      </c>
      <c r="G182" s="2">
        <f t="shared" si="0"/>
        <v>1727.6630999999998</v>
      </c>
      <c r="H182" s="2">
        <f t="shared" si="1"/>
        <v>0.58000000000038199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7742.93</v>
      </c>
      <c r="D184" s="1">
        <f>'PR-RAS'!E188</f>
        <v>6631.4000000000005</v>
      </c>
      <c r="E184" s="1">
        <v>0</v>
      </c>
      <c r="F184" s="1">
        <v>0</v>
      </c>
      <c r="G184" s="2">
        <f t="shared" si="0"/>
        <v>3844.0485900000003</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2604.0700000000002</v>
      </c>
      <c r="D185" s="1">
        <f>'PR-RAS'!E189</f>
        <v>1634.24</v>
      </c>
      <c r="E185" s="1">
        <v>0</v>
      </c>
      <c r="F185" s="1">
        <v>0</v>
      </c>
      <c r="G185" s="2">
        <f t="shared" si="0"/>
        <v>1080.5491999999999</v>
      </c>
      <c r="H185" s="2">
        <f t="shared" si="1"/>
        <v>0.3100000000001728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1988.41</v>
      </c>
      <c r="D186" s="1">
        <f>'PR-RAS'!E190</f>
        <v>2246.69</v>
      </c>
      <c r="E186" s="1">
        <v>0</v>
      </c>
      <c r="F186" s="1">
        <v>0</v>
      </c>
      <c r="G186" s="2">
        <f t="shared" si="0"/>
        <v>1199.1311499999999</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1317.55</v>
      </c>
      <c r="D187" s="1">
        <f>'PR-RAS'!E191</f>
        <v>1200</v>
      </c>
      <c r="E187" s="1">
        <v>0</v>
      </c>
      <c r="F187" s="1">
        <v>0</v>
      </c>
      <c r="G187" s="2">
        <f t="shared" si="0"/>
        <v>691.46429999999998</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1832.9</v>
      </c>
      <c r="D191" s="1">
        <f>'PR-RAS'!E195</f>
        <v>1550.47</v>
      </c>
      <c r="E191" s="1">
        <v>0</v>
      </c>
      <c r="F191" s="1">
        <v>0</v>
      </c>
      <c r="G191" s="2">
        <f t="shared" si="0"/>
        <v>937.42960000000005</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519.94000000000005</v>
      </c>
      <c r="D192" s="1">
        <f>'PR-RAS'!E196</f>
        <v>564.98</v>
      </c>
      <c r="E192" s="1">
        <v>0</v>
      </c>
      <c r="F192" s="1">
        <v>0</v>
      </c>
      <c r="G192" s="2">
        <f t="shared" si="0"/>
        <v>315.1309</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519.94000000000005</v>
      </c>
      <c r="D206" s="1">
        <f>'PR-RAS'!E210</f>
        <v>564.98</v>
      </c>
      <c r="E206" s="1">
        <v>0</v>
      </c>
      <c r="F206" s="1">
        <v>0</v>
      </c>
      <c r="G206" s="2">
        <f t="shared" si="0"/>
        <v>338.22949999999997</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519.94000000000005</v>
      </c>
      <c r="D207" s="1">
        <f>'PR-RAS'!E211</f>
        <v>564.98</v>
      </c>
      <c r="E207" s="1">
        <v>0</v>
      </c>
      <c r="F207" s="1">
        <v>0</v>
      </c>
      <c r="G207" s="2">
        <f t="shared" si="0"/>
        <v>339.87939999999998</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329720.46999999997</v>
      </c>
      <c r="D285" s="1">
        <f>'PR-RAS'!E289</f>
        <v>373180.24</v>
      </c>
      <c r="E285" s="1">
        <v>0</v>
      </c>
      <c r="F285" s="1">
        <v>0</v>
      </c>
      <c r="G285" s="2">
        <f t="shared" si="8"/>
        <v>305606.98979999998</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397.61999999999534</v>
      </c>
      <c r="D286" s="1">
        <f>'PR-RAS'!E290</f>
        <v>10219.100000000035</v>
      </c>
      <c r="E286" s="1">
        <v>0</v>
      </c>
      <c r="F286" s="1">
        <v>0</v>
      </c>
      <c r="G286" s="2">
        <f t="shared" si="8"/>
        <v>5938.2087000000183</v>
      </c>
      <c r="H286" s="2">
        <f t="shared" si="9"/>
        <v>0.48000000003958121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199.07</v>
      </c>
      <c r="E288" s="1">
        <v>0</v>
      </c>
      <c r="F288" s="1">
        <v>0</v>
      </c>
      <c r="G288" s="2">
        <f t="shared" si="8"/>
        <v>114.26617999999999</v>
      </c>
      <c r="H288" s="2">
        <f t="shared" si="9"/>
        <v>6.9999999999993179E-2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198.54</v>
      </c>
      <c r="D289" s="1">
        <f>'PR-RAS'!E293</f>
        <v>0</v>
      </c>
      <c r="E289" s="1">
        <v>0</v>
      </c>
      <c r="F289" s="1">
        <v>0</v>
      </c>
      <c r="G289" s="2">
        <f t="shared" si="8"/>
        <v>57.179519999999997</v>
      </c>
      <c r="H289" s="2">
        <f t="shared" si="9"/>
        <v>0.46000000000000796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9601.57</v>
      </c>
      <c r="E345" s="1">
        <v>0</v>
      </c>
      <c r="F345" s="1">
        <v>0</v>
      </c>
      <c r="G345" s="2">
        <f t="shared" si="8"/>
        <v>6605.8801599999997</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9601.57</v>
      </c>
      <c r="E358" s="1">
        <v>0</v>
      </c>
      <c r="F358" s="1">
        <v>0</v>
      </c>
      <c r="G358" s="2">
        <f t="shared" si="8"/>
        <v>6855.5209799999993</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8327.32</v>
      </c>
      <c r="E364" s="1">
        <v>0</v>
      </c>
      <c r="F364" s="1">
        <v>0</v>
      </c>
      <c r="G364" s="2">
        <f t="shared" si="8"/>
        <v>6045.6343199999992</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2541.6999999999998</v>
      </c>
      <c r="E365" s="1">
        <v>0</v>
      </c>
      <c r="F365" s="1">
        <v>0</v>
      </c>
      <c r="G365" s="2">
        <f t="shared" si="8"/>
        <v>1850.3575999999998</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5785.62</v>
      </c>
      <c r="E371" s="1">
        <v>0</v>
      </c>
      <c r="F371" s="1">
        <v>0</v>
      </c>
      <c r="G371" s="2">
        <f t="shared" si="8"/>
        <v>4281.3588</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1274.25</v>
      </c>
      <c r="E373" s="1">
        <v>0</v>
      </c>
      <c r="F373" s="1">
        <v>0</v>
      </c>
      <c r="G373" s="2">
        <f t="shared" si="8"/>
        <v>948.04200000000003</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1274.25</v>
      </c>
      <c r="E374" s="1">
        <v>0</v>
      </c>
      <c r="F374" s="1">
        <v>0</v>
      </c>
      <c r="G374" s="2">
        <f t="shared" si="8"/>
        <v>950.59050000000002</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9601.57</v>
      </c>
      <c r="E403" s="1">
        <v>0</v>
      </c>
      <c r="F403" s="1">
        <v>0</v>
      </c>
      <c r="G403" s="2">
        <f t="shared" si="8"/>
        <v>7719.6622800000005</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330118.08999999997</v>
      </c>
      <c r="D407" s="1">
        <f>'PR-RAS'!E412</f>
        <v>383399.34</v>
      </c>
      <c r="E407" s="1">
        <v>0</v>
      </c>
      <c r="F407" s="1">
        <v>0</v>
      </c>
      <c r="G407" s="2">
        <f t="shared" si="8"/>
        <v>445348.20862000005</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329720.46999999997</v>
      </c>
      <c r="D408" s="1">
        <f>'PR-RAS'!E413</f>
        <v>382781.81</v>
      </c>
      <c r="E408" s="1">
        <v>0</v>
      </c>
      <c r="F408" s="1">
        <v>0</v>
      </c>
      <c r="G408" s="2">
        <f t="shared" si="8"/>
        <v>445780.62462999992</v>
      </c>
      <c r="H408" s="2">
        <f t="shared" si="9"/>
        <v>0.65999999997438863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397.61999999999534</v>
      </c>
      <c r="D409" s="1">
        <f>'PR-RAS'!E414</f>
        <v>617.53000000002794</v>
      </c>
      <c r="E409" s="1">
        <v>0</v>
      </c>
      <c r="F409" s="1">
        <v>0</v>
      </c>
      <c r="G409" s="2">
        <f t="shared" si="8"/>
        <v>666.13344000002087</v>
      </c>
      <c r="H409" s="2">
        <f t="shared" si="9"/>
        <v>0.84999999997671694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199.07</v>
      </c>
      <c r="E411" s="1">
        <v>0</v>
      </c>
      <c r="F411" s="1">
        <v>0</v>
      </c>
      <c r="G411" s="2">
        <f t="shared" si="8"/>
        <v>163.23739999999998</v>
      </c>
      <c r="H411" s="2">
        <f t="shared" si="9"/>
        <v>6.9999999999993179E-2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198.54</v>
      </c>
      <c r="D412" s="1">
        <f>'PR-RAS'!E417</f>
        <v>0</v>
      </c>
      <c r="E412" s="1">
        <v>0</v>
      </c>
      <c r="F412" s="1">
        <v>0</v>
      </c>
      <c r="G412" s="2">
        <f t="shared" si="8"/>
        <v>81.599939999999989</v>
      </c>
      <c r="H412" s="2">
        <f t="shared" si="9"/>
        <v>0.46000000000000796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330118.08999999997</v>
      </c>
      <c r="D633" s="1">
        <f>'PR-RAS'!E639</f>
        <v>383399.34</v>
      </c>
      <c r="E633" s="1">
        <v>0</v>
      </c>
      <c r="F633" s="1">
        <v>0</v>
      </c>
      <c r="G633" s="2">
        <f t="shared" si="10"/>
        <v>693251.39864000003</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329720.46999999997</v>
      </c>
      <c r="D634" s="1">
        <f>'PR-RAS'!E640</f>
        <v>382781.81</v>
      </c>
      <c r="E634" s="1">
        <v>0</v>
      </c>
      <c r="F634" s="1">
        <v>0</v>
      </c>
      <c r="G634" s="2">
        <f t="shared" si="10"/>
        <v>693314.82896999991</v>
      </c>
      <c r="H634" s="2">
        <f t="shared" si="11"/>
        <v>0.65999999997438863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397.61999999999534</v>
      </c>
      <c r="D635" s="1">
        <f>'PR-RAS'!E641</f>
        <v>617.53000000002794</v>
      </c>
      <c r="E635" s="1">
        <v>0</v>
      </c>
      <c r="F635" s="1">
        <v>0</v>
      </c>
      <c r="G635" s="2">
        <f t="shared" si="10"/>
        <v>1035.1191200000326</v>
      </c>
      <c r="H635" s="2">
        <f t="shared" si="11"/>
        <v>0.84999999997671694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199.07</v>
      </c>
      <c r="E637" s="1">
        <v>0</v>
      </c>
      <c r="F637" s="1">
        <v>0</v>
      </c>
      <c r="G637" s="2">
        <f t="shared" si="10"/>
        <v>253.21704</v>
      </c>
      <c r="H637" s="2">
        <f t="shared" si="11"/>
        <v>6.9999999999993179E-2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198.54</v>
      </c>
      <c r="D638" s="1">
        <f>'PR-RAS'!E644</f>
        <v>0</v>
      </c>
      <c r="E638" s="1">
        <v>0</v>
      </c>
      <c r="F638" s="1">
        <v>0</v>
      </c>
      <c r="G638" s="2">
        <f t="shared" si="10"/>
        <v>126.46997999999999</v>
      </c>
      <c r="H638" s="2">
        <f t="shared" si="11"/>
        <v>0.46000000000000796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199.07999999999535</v>
      </c>
      <c r="D639" s="1">
        <f>'PR-RAS'!E645</f>
        <v>816.60000000002788</v>
      </c>
      <c r="E639" s="1">
        <v>0</v>
      </c>
      <c r="F639" s="1">
        <v>0</v>
      </c>
      <c r="G639" s="2">
        <f t="shared" si="10"/>
        <v>1168.9946400000326</v>
      </c>
      <c r="H639" s="2">
        <f t="shared" si="11"/>
        <v>0.47999999996747533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35284.46</v>
      </c>
      <c r="D642" s="1">
        <f>'PR-RAS'!E649</f>
        <v>54031.65</v>
      </c>
      <c r="E642" s="1">
        <v>0</v>
      </c>
      <c r="F642" s="1">
        <v>0</v>
      </c>
      <c r="G642" s="2">
        <f t="shared" si="10"/>
        <v>91885.914160000015</v>
      </c>
      <c r="H642" s="2">
        <f t="shared" si="11"/>
        <v>0.80999999999767169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357555.12</v>
      </c>
      <c r="D643" s="1">
        <f>'PR-RAS'!E650</f>
        <v>402636.81</v>
      </c>
      <c r="E643" s="1">
        <v>0</v>
      </c>
      <c r="F643" s="1">
        <v>0</v>
      </c>
      <c r="G643" s="2">
        <f t="shared" si="10"/>
        <v>746536.05108</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338807.93</v>
      </c>
      <c r="D644" s="1">
        <f>'PR-RAS'!E651</f>
        <v>404239.42</v>
      </c>
      <c r="E644" s="1">
        <v>0</v>
      </c>
      <c r="F644" s="1">
        <v>0</v>
      </c>
      <c r="G644" s="2">
        <f t="shared" si="10"/>
        <v>737705.39311000006</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54031.650000000023</v>
      </c>
      <c r="D645" s="1">
        <f>'PR-RAS'!E652</f>
        <v>52429.040000000037</v>
      </c>
      <c r="E645" s="1">
        <v>0</v>
      </c>
      <c r="F645" s="1">
        <v>0</v>
      </c>
      <c r="G645" s="2">
        <f t="shared" si="10"/>
        <v>102324.98612000006</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11</v>
      </c>
      <c r="E647" s="1">
        <v>0</v>
      </c>
      <c r="F647" s="1">
        <v>0</v>
      </c>
      <c r="G647" s="2">
        <f t="shared" si="10"/>
        <v>20.026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11</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6641.11</v>
      </c>
      <c r="D669" s="1">
        <f>'PR-RAS'!E676</f>
        <v>11684</v>
      </c>
      <c r="E669" s="1">
        <v>0</v>
      </c>
      <c r="F669" s="1">
        <v>0</v>
      </c>
      <c r="G669" s="2">
        <f t="shared" si="10"/>
        <v>20046.085480000002</v>
      </c>
      <c r="H669" s="2">
        <f t="shared" si="11"/>
        <v>0.10999999999967258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5934.43</v>
      </c>
      <c r="D710" s="1">
        <f>'PR-RAS'!E717</f>
        <v>13498.4</v>
      </c>
      <c r="E710" s="1">
        <v>0</v>
      </c>
      <c r="F710" s="1">
        <v>0</v>
      </c>
      <c r="G710" s="2">
        <f t="shared" si="10"/>
        <v>23348.242069999997</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7797.19</v>
      </c>
      <c r="D711" s="1">
        <f>'PR-RAS'!E718</f>
        <v>8968.7199999999993</v>
      </c>
      <c r="E711" s="1">
        <v>0</v>
      </c>
      <c r="F711" s="1">
        <v>0</v>
      </c>
      <c r="G711" s="2">
        <f t="shared" si="10"/>
        <v>18271.587299999996</v>
      </c>
      <c r="H711" s="2">
        <f t="shared" si="11"/>
        <v>0.47000000000025466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1094.96</v>
      </c>
      <c r="D713" s="1">
        <f>'PR-RAS'!E720</f>
        <v>544.96</v>
      </c>
      <c r="E713" s="1">
        <v>0</v>
      </c>
      <c r="F713" s="1">
        <v>0</v>
      </c>
      <c r="G713" s="2">
        <f t="shared" si="10"/>
        <v>1555.63456</v>
      </c>
      <c r="H713" s="2">
        <f t="shared" si="11"/>
        <v>7.999999999992724E-2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15867.53</v>
      </c>
      <c r="D715" s="1">
        <f>'PR-RAS'!E722</f>
        <v>15925.23</v>
      </c>
      <c r="E715" s="1">
        <v>0</v>
      </c>
      <c r="F715" s="1">
        <v>0</v>
      </c>
      <c r="G715" s="2">
        <f t="shared" si="10"/>
        <v>34070.64486</v>
      </c>
      <c r="H715" s="2">
        <f t="shared" si="11"/>
        <v>0.69999999999890861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2639.74</v>
      </c>
      <c r="D717" s="1">
        <f>'PR-RAS'!E724</f>
        <v>3452.68</v>
      </c>
      <c r="E717" s="1">
        <v>0</v>
      </c>
      <c r="F717" s="1">
        <v>0</v>
      </c>
      <c r="G717" s="2">
        <f t="shared" si="10"/>
        <v>6834.2915999999987</v>
      </c>
      <c r="H717" s="2">
        <f t="shared" si="11"/>
        <v>0.58000000000038199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2604.0700000000002</v>
      </c>
      <c r="D718" s="1">
        <f>'PR-RAS'!E725</f>
        <v>1634.24</v>
      </c>
      <c r="E718" s="1">
        <v>0</v>
      </c>
      <c r="F718" s="1">
        <v>0</v>
      </c>
      <c r="G718" s="2">
        <f t="shared" si="10"/>
        <v>4210.6183499999997</v>
      </c>
      <c r="H718" s="2">
        <f t="shared" si="11"/>
        <v>0.3100000000001728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128.33000000000001</v>
      </c>
      <c r="D719" s="1">
        <f>'PR-RAS'!E726</f>
        <v>128.33000000000001</v>
      </c>
      <c r="E719" s="1">
        <v>0</v>
      </c>
      <c r="F719" s="1">
        <v>0</v>
      </c>
      <c r="G719" s="2">
        <f t="shared" si="10"/>
        <v>276.42282</v>
      </c>
      <c r="H719" s="2">
        <f t="shared" si="11"/>
        <v>0.66000000000002501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90845.01999999999</v>
      </c>
      <c r="D984" s="6">
        <f>BILANCA!E6</f>
        <v>84743.12000000001</v>
      </c>
      <c r="E984" s="6">
        <v>0</v>
      </c>
      <c r="F984" s="6">
        <v>0</v>
      </c>
      <c r="G984" s="7">
        <f t="shared" ref="G984:G1241" si="22">B984/1000*C984+B984/500*D984</f>
        <v>260.33125999999999</v>
      </c>
      <c r="H984" s="7">
        <f t="shared" si="19"/>
        <v>0.13999999999941792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36610.479999999996</v>
      </c>
      <c r="D985" s="1">
        <f>BILANCA!E7</f>
        <v>31828.200000000008</v>
      </c>
      <c r="E985" s="1">
        <v>0</v>
      </c>
      <c r="F985" s="1">
        <v>0</v>
      </c>
      <c r="G985" s="2">
        <f t="shared" si="22"/>
        <v>200.53376000000003</v>
      </c>
      <c r="H985" s="2">
        <f t="shared" si="19"/>
        <v>0.68000000000392902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1593.77</v>
      </c>
      <c r="D986" s="1">
        <f>BILANCA!E8</f>
        <v>1593.77</v>
      </c>
      <c r="E986" s="1">
        <v>0</v>
      </c>
      <c r="F986" s="1">
        <v>0</v>
      </c>
      <c r="G986" s="2">
        <f t="shared" si="22"/>
        <v>14.34393</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1593.77</v>
      </c>
      <c r="D988" s="1">
        <f>BILANCA!E10</f>
        <v>1593.77</v>
      </c>
      <c r="E988" s="1">
        <v>0</v>
      </c>
      <c r="F988" s="1">
        <v>0</v>
      </c>
      <c r="G988" s="2">
        <f t="shared" si="22"/>
        <v>23.906549999999999</v>
      </c>
      <c r="H988" s="2">
        <f t="shared" si="19"/>
        <v>0.46000000000003638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35016.71</v>
      </c>
      <c r="D990" s="1">
        <f>BILANCA!E12</f>
        <v>30234.430000000008</v>
      </c>
      <c r="E990" s="1">
        <v>0</v>
      </c>
      <c r="F990" s="1">
        <v>0</v>
      </c>
      <c r="G990" s="2">
        <f t="shared" si="22"/>
        <v>668.39899000000014</v>
      </c>
      <c r="H990" s="2">
        <f t="shared" si="19"/>
        <v>0.72000000000844011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306.53999999999996</v>
      </c>
      <c r="D991" s="1">
        <f>BILANCA!E13</f>
        <v>171.30999999999995</v>
      </c>
      <c r="E991" s="1">
        <v>0</v>
      </c>
      <c r="F991" s="1">
        <v>0</v>
      </c>
      <c r="G991" s="2">
        <f t="shared" si="22"/>
        <v>5.1932799999999997</v>
      </c>
      <c r="H991" s="2">
        <f t="shared" si="19"/>
        <v>0.76999999999998181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540.91</v>
      </c>
      <c r="D993" s="1">
        <f>BILANCA!E15</f>
        <v>540.91</v>
      </c>
      <c r="E993" s="1">
        <v>0</v>
      </c>
      <c r="F993" s="1">
        <v>0</v>
      </c>
      <c r="G993" s="2">
        <f t="shared" si="22"/>
        <v>16.2273</v>
      </c>
      <c r="H993" s="2">
        <f t="shared" si="19"/>
        <v>0.18000000000006366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234.37</v>
      </c>
      <c r="D996" s="1">
        <f>BILANCA!E18</f>
        <v>369.6</v>
      </c>
      <c r="E996" s="1">
        <v>0</v>
      </c>
      <c r="F996" s="1">
        <v>0</v>
      </c>
      <c r="G996" s="2">
        <f t="shared" si="22"/>
        <v>12.656410000000001</v>
      </c>
      <c r="H996" s="2">
        <f t="shared" si="19"/>
        <v>0.76999999999998181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29942.14</v>
      </c>
      <c r="D997" s="1">
        <f>BILANCA!E19</f>
        <v>25106.570000000007</v>
      </c>
      <c r="E997" s="1">
        <v>0</v>
      </c>
      <c r="F997" s="1">
        <v>0</v>
      </c>
      <c r="G997" s="2">
        <f t="shared" si="22"/>
        <v>1122.1739200000002</v>
      </c>
      <c r="H997" s="2">
        <f t="shared" si="19"/>
        <v>0.569999999992433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38535.11</v>
      </c>
      <c r="D998" s="1">
        <f>BILANCA!E20</f>
        <v>41076.81</v>
      </c>
      <c r="E998" s="1">
        <v>0</v>
      </c>
      <c r="F998" s="1">
        <v>0</v>
      </c>
      <c r="G998" s="2">
        <f t="shared" si="22"/>
        <v>1810.3309499999998</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2516.12</v>
      </c>
      <c r="D999" s="1">
        <f>BILANCA!E21</f>
        <v>2516.13</v>
      </c>
      <c r="E999" s="1">
        <v>0</v>
      </c>
      <c r="F999" s="1">
        <v>0</v>
      </c>
      <c r="G999" s="2">
        <f t="shared" si="22"/>
        <v>120.77408</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3301.48</v>
      </c>
      <c r="D1000" s="1">
        <f>BILANCA!E22</f>
        <v>3301.48</v>
      </c>
      <c r="E1000" s="1">
        <v>0</v>
      </c>
      <c r="F1000" s="1">
        <v>0</v>
      </c>
      <c r="G1000" s="2">
        <f t="shared" si="22"/>
        <v>168.37548000000001</v>
      </c>
      <c r="H1000" s="2">
        <f t="shared" si="19"/>
        <v>0.96000000000003638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1576.75</v>
      </c>
      <c r="D1001" s="1">
        <f>BILANCA!E23</f>
        <v>1576.65</v>
      </c>
      <c r="E1001" s="1">
        <v>0</v>
      </c>
      <c r="F1001" s="1">
        <v>0</v>
      </c>
      <c r="G1001" s="2">
        <f t="shared" si="22"/>
        <v>85.140900000000002</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4470.62</v>
      </c>
      <c r="D1003" s="1">
        <f>BILANCA!E25</f>
        <v>4470.62</v>
      </c>
      <c r="E1003" s="1">
        <v>0</v>
      </c>
      <c r="F1003" s="1">
        <v>0</v>
      </c>
      <c r="G1003" s="2">
        <f t="shared" si="22"/>
        <v>268.23720000000003</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37629.42</v>
      </c>
      <c r="D1004" s="1">
        <f>BILANCA!E26</f>
        <v>43415.040000000001</v>
      </c>
      <c r="E1004" s="1">
        <v>0</v>
      </c>
      <c r="F1004" s="1">
        <v>0</v>
      </c>
      <c r="G1004" s="2">
        <f t="shared" si="22"/>
        <v>2613.6495</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58087.360000000001</v>
      </c>
      <c r="D1006" s="1">
        <f>BILANCA!E28</f>
        <v>71250.16</v>
      </c>
      <c r="E1006" s="1">
        <v>0</v>
      </c>
      <c r="F1006" s="1">
        <v>0</v>
      </c>
      <c r="G1006" s="2">
        <f t="shared" si="22"/>
        <v>4613.5166399999998</v>
      </c>
      <c r="H1006" s="2">
        <f t="shared" si="19"/>
        <v>0.52000000000407454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4027.04</v>
      </c>
      <c r="D1007" s="1">
        <f>BILANCA!E29</f>
        <v>4529</v>
      </c>
      <c r="E1007" s="1">
        <v>0</v>
      </c>
      <c r="F1007" s="1">
        <v>0</v>
      </c>
      <c r="G1007" s="2">
        <f t="shared" si="22"/>
        <v>314.04095999999998</v>
      </c>
      <c r="H1007" s="2">
        <f t="shared" si="19"/>
        <v>3.999999999996362E-2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5966</v>
      </c>
      <c r="D1008" s="1">
        <f>BILANCA!E30</f>
        <v>7240.25</v>
      </c>
      <c r="E1008" s="1">
        <v>0</v>
      </c>
      <c r="F1008" s="1">
        <v>0</v>
      </c>
      <c r="G1008" s="2">
        <f t="shared" si="22"/>
        <v>511.16250000000002</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1938.96</v>
      </c>
      <c r="D1012" s="1">
        <f>BILANCA!E34</f>
        <v>2711.25</v>
      </c>
      <c r="E1012" s="1">
        <v>0</v>
      </c>
      <c r="F1012" s="1">
        <v>0</v>
      </c>
      <c r="G1012" s="2">
        <f t="shared" si="22"/>
        <v>213.48233999999999</v>
      </c>
      <c r="H1012" s="2">
        <f t="shared" si="19"/>
        <v>0.28999999999996362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740.99</v>
      </c>
      <c r="D1023" s="1">
        <f>BILANCA!E45</f>
        <v>427.54999999999995</v>
      </c>
      <c r="E1023" s="1">
        <v>0</v>
      </c>
      <c r="F1023" s="1">
        <v>0</v>
      </c>
      <c r="G1023" s="2">
        <f t="shared" si="22"/>
        <v>63.843599999999995</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1251.74</v>
      </c>
      <c r="D1025" s="1">
        <f>BILANCA!E47</f>
        <v>1251.74</v>
      </c>
      <c r="E1025" s="1">
        <v>0</v>
      </c>
      <c r="F1025" s="1">
        <v>0</v>
      </c>
      <c r="G1025" s="2">
        <f t="shared" si="22"/>
        <v>157.71924000000001</v>
      </c>
      <c r="H1025" s="2">
        <f t="shared" si="19"/>
        <v>0.51999999999998181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510.75</v>
      </c>
      <c r="D1028" s="1">
        <f>BILANCA!E50</f>
        <v>824.19</v>
      </c>
      <c r="E1028" s="1">
        <v>0</v>
      </c>
      <c r="F1028" s="1">
        <v>0</v>
      </c>
      <c r="G1028" s="2">
        <f t="shared" si="22"/>
        <v>97.160849999999996</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53546.63</v>
      </c>
      <c r="D1032" s="1">
        <f>BILANCA!E54</f>
        <v>64438.45</v>
      </c>
      <c r="E1032" s="1">
        <v>0</v>
      </c>
      <c r="F1032" s="1">
        <v>0</v>
      </c>
      <c r="G1032" s="2">
        <f t="shared" si="22"/>
        <v>8938.7529699999996</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53546.63</v>
      </c>
      <c r="D1033" s="1">
        <f>BILANCA!E55</f>
        <v>64438.45</v>
      </c>
      <c r="E1033" s="1">
        <v>0</v>
      </c>
      <c r="F1033" s="1">
        <v>0</v>
      </c>
      <c r="G1033" s="2">
        <f t="shared" si="22"/>
        <v>9121.1765000000014</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54234.54</v>
      </c>
      <c r="D1046" s="1">
        <f>BILANCA!E68</f>
        <v>52914.92</v>
      </c>
      <c r="E1046" s="1">
        <v>0</v>
      </c>
      <c r="F1046" s="1">
        <v>0</v>
      </c>
      <c r="G1046" s="2">
        <f t="shared" si="22"/>
        <v>10084.05594</v>
      </c>
      <c r="H1046" s="2">
        <f t="shared" si="19"/>
        <v>0.54000000000087311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54031.65</v>
      </c>
      <c r="D1047" s="1">
        <f>BILANCA!E69</f>
        <v>52429.04</v>
      </c>
      <c r="E1047" s="1">
        <v>0</v>
      </c>
      <c r="F1047" s="1">
        <v>0</v>
      </c>
      <c r="G1047" s="2">
        <f t="shared" si="22"/>
        <v>10168.942719999999</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53959.03</v>
      </c>
      <c r="D1048" s="1">
        <f>BILANCA!E70</f>
        <v>52324.31</v>
      </c>
      <c r="E1048" s="1">
        <v>0</v>
      </c>
      <c r="F1048" s="1">
        <v>0</v>
      </c>
      <c r="G1048" s="2">
        <f t="shared" si="22"/>
        <v>10309.49725</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53959.03</v>
      </c>
      <c r="D1050" s="1">
        <f>BILANCA!E72</f>
        <v>52324.31</v>
      </c>
      <c r="E1050" s="1">
        <v>0</v>
      </c>
      <c r="F1050" s="1">
        <v>0</v>
      </c>
      <c r="G1050" s="2">
        <f t="shared" si="22"/>
        <v>10626.71255</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72.62</v>
      </c>
      <c r="D1054" s="1">
        <f>BILANCA!E76</f>
        <v>104.73</v>
      </c>
      <c r="E1054" s="1">
        <v>0</v>
      </c>
      <c r="F1054" s="1">
        <v>0</v>
      </c>
      <c r="G1054" s="2">
        <f t="shared" si="22"/>
        <v>20.027679999999997</v>
      </c>
      <c r="H1054" s="2">
        <f t="shared" si="19"/>
        <v>0.64999999999999147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202.89</v>
      </c>
      <c r="D1056" s="1">
        <f>BILANCA!E78</f>
        <v>485.88</v>
      </c>
      <c r="E1056" s="1">
        <v>0</v>
      </c>
      <c r="F1056" s="1">
        <v>0</v>
      </c>
      <c r="G1056" s="2">
        <f t="shared" si="22"/>
        <v>85.749449999999996</v>
      </c>
      <c r="H1056" s="2">
        <f t="shared" si="19"/>
        <v>0.23000000000001819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202.89</v>
      </c>
      <c r="D1064" s="1">
        <f>BILANCA!E86</f>
        <v>485.88</v>
      </c>
      <c r="E1064" s="1">
        <v>0</v>
      </c>
      <c r="F1064" s="1">
        <v>0</v>
      </c>
      <c r="G1064" s="2">
        <f t="shared" si="22"/>
        <v>95.146649999999994</v>
      </c>
      <c r="H1064" s="2">
        <f t="shared" si="19"/>
        <v>0.23000000000001819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90845.02</v>
      </c>
      <c r="D1152" s="1">
        <f>BILANCA!E175</f>
        <v>84743.12</v>
      </c>
      <c r="E1152" s="1">
        <v>0</v>
      </c>
      <c r="F1152" s="1">
        <v>0</v>
      </c>
      <c r="G1152" s="2">
        <f t="shared" si="22"/>
        <v>43995.982940000002</v>
      </c>
      <c r="H1152" s="2">
        <f t="shared" si="23"/>
        <v>0.13999999999941792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54035.44</v>
      </c>
      <c r="D1153" s="1">
        <f>BILANCA!E176</f>
        <v>52098.31</v>
      </c>
      <c r="E1153" s="1">
        <v>0</v>
      </c>
      <c r="F1153" s="1">
        <v>0</v>
      </c>
      <c r="G1153" s="2">
        <f t="shared" si="22"/>
        <v>26899.450199999999</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54035.44</v>
      </c>
      <c r="D1154" s="1">
        <f>BILANCA!E177</f>
        <v>52098.31</v>
      </c>
      <c r="E1154" s="1">
        <v>0</v>
      </c>
      <c r="F1154" s="1">
        <v>0</v>
      </c>
      <c r="G1154" s="2">
        <f t="shared" si="22"/>
        <v>27057.682260000001</v>
      </c>
      <c r="H1154" s="2">
        <f t="shared" si="23"/>
        <v>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19536</v>
      </c>
      <c r="D1155" s="1">
        <f>BILANCA!E178</f>
        <v>21000.11</v>
      </c>
      <c r="E1155" s="1">
        <v>0</v>
      </c>
      <c r="F1155" s="1">
        <v>0</v>
      </c>
      <c r="G1155" s="2">
        <f t="shared" si="22"/>
        <v>10584.22984</v>
      </c>
      <c r="H1155" s="2">
        <f t="shared" si="23"/>
        <v>0.11000000000058208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10077.52</v>
      </c>
      <c r="D1156" s="1">
        <f>BILANCA!E179</f>
        <v>12318.13</v>
      </c>
      <c r="E1156" s="1">
        <v>0</v>
      </c>
      <c r="F1156" s="1">
        <v>0</v>
      </c>
      <c r="G1156" s="2">
        <f t="shared" si="22"/>
        <v>6005.4839399999992</v>
      </c>
      <c r="H1156" s="2">
        <f t="shared" si="23"/>
        <v>0.60999999999876309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77.63</v>
      </c>
      <c r="D1157" s="1">
        <f>BILANCA!E180</f>
        <v>93.07</v>
      </c>
      <c r="E1157" s="1">
        <v>0</v>
      </c>
      <c r="F1157" s="1">
        <v>0</v>
      </c>
      <c r="G1157" s="2">
        <f t="shared" si="22"/>
        <v>45.895979999999994</v>
      </c>
      <c r="H1157" s="2">
        <f t="shared" si="23"/>
        <v>0.43999999999999773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77.63</v>
      </c>
      <c r="D1160" s="1">
        <f>BILANCA!E183</f>
        <v>93.07</v>
      </c>
      <c r="E1160" s="1">
        <v>0</v>
      </c>
      <c r="F1160" s="1">
        <v>0</v>
      </c>
      <c r="G1160" s="2">
        <f t="shared" si="22"/>
        <v>46.687289999999997</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24344.29</v>
      </c>
      <c r="D1165" s="1">
        <f>BILANCA!E188</f>
        <v>18687</v>
      </c>
      <c r="E1165" s="1">
        <v>0</v>
      </c>
      <c r="F1165" s="1">
        <v>0</v>
      </c>
      <c r="G1165" s="2">
        <f t="shared" si="22"/>
        <v>11232.728780000001</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36809.58</v>
      </c>
      <c r="D1214" s="1">
        <f>BILANCA!E237</f>
        <v>32644.809999999998</v>
      </c>
      <c r="E1214" s="1">
        <v>0</v>
      </c>
      <c r="F1214" s="1">
        <v>0</v>
      </c>
      <c r="G1214" s="2">
        <f t="shared" si="22"/>
        <v>23584.915200000003</v>
      </c>
      <c r="H1214" s="2">
        <f t="shared" si="23"/>
        <v>0.61000000000058208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36610.5</v>
      </c>
      <c r="D1215" s="1">
        <f>BILANCA!E238</f>
        <v>31828.21</v>
      </c>
      <c r="E1215" s="1">
        <v>0</v>
      </c>
      <c r="F1215" s="1">
        <v>0</v>
      </c>
      <c r="G1215" s="2">
        <f t="shared" si="22"/>
        <v>23261.925439999999</v>
      </c>
      <c r="H1215" s="2">
        <f t="shared" si="23"/>
        <v>0.70999999999912689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36610.5</v>
      </c>
      <c r="D1216" s="1">
        <f>BILANCA!E239</f>
        <v>31828.21</v>
      </c>
      <c r="E1216" s="1">
        <v>0</v>
      </c>
      <c r="F1216" s="1">
        <v>0</v>
      </c>
      <c r="G1216" s="2">
        <f t="shared" si="22"/>
        <v>23362.192360000001</v>
      </c>
      <c r="H1216" s="2">
        <f t="shared" si="23"/>
        <v>0.70999999999912689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34996.29</v>
      </c>
      <c r="D1217" s="1">
        <f>BILANCA!E240</f>
        <v>27298.69</v>
      </c>
      <c r="E1217" s="1">
        <v>0</v>
      </c>
      <c r="F1217" s="1">
        <v>0</v>
      </c>
      <c r="G1217" s="2">
        <f t="shared" si="22"/>
        <v>20964.91878</v>
      </c>
      <c r="H1217" s="2">
        <f t="shared" si="23"/>
        <v>0.60000000000218279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1614.21</v>
      </c>
      <c r="D1218" s="1">
        <f>BILANCA!E241</f>
        <v>4529.5200000000004</v>
      </c>
      <c r="E1218" s="1">
        <v>0</v>
      </c>
      <c r="F1218" s="1">
        <v>0</v>
      </c>
      <c r="G1218" s="2">
        <f t="shared" si="22"/>
        <v>2508.2137499999999</v>
      </c>
      <c r="H1218" s="2">
        <f t="shared" si="23"/>
        <v>0.68999999999959982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199.08</v>
      </c>
      <c r="D1222" s="1">
        <f>BILANCA!E245</f>
        <v>816.6</v>
      </c>
      <c r="E1222" s="1">
        <v>0</v>
      </c>
      <c r="F1222" s="1">
        <v>0</v>
      </c>
      <c r="G1222" s="2">
        <f t="shared" si="22"/>
        <v>437.91492</v>
      </c>
      <c r="H1222" s="2">
        <f t="shared" si="23"/>
        <v>0.47999999999998977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199.08</v>
      </c>
      <c r="D1223" s="1">
        <f>BILANCA!E246</f>
        <v>816.6</v>
      </c>
      <c r="E1223" s="1">
        <v>0</v>
      </c>
      <c r="F1223" s="1">
        <v>0</v>
      </c>
      <c r="G1223" s="2">
        <f t="shared" si="22"/>
        <v>439.74720000000002</v>
      </c>
      <c r="H1223" s="2">
        <f t="shared" si="23"/>
        <v>0.47999999999998977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199.08</v>
      </c>
      <c r="D1224" s="1">
        <f>BILANCA!E247</f>
        <v>816.6</v>
      </c>
      <c r="E1224" s="1">
        <v>0</v>
      </c>
      <c r="F1224" s="1">
        <v>0</v>
      </c>
      <c r="G1224" s="2">
        <f t="shared" si="22"/>
        <v>441.57947999999999</v>
      </c>
      <c r="H1224" s="2">
        <f t="shared" si="23"/>
        <v>0.47999999999998977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202.89</v>
      </c>
      <c r="D1244" s="1">
        <f>BILANCA!E268</f>
        <v>485.88</v>
      </c>
      <c r="E1244" s="1">
        <v>0</v>
      </c>
      <c r="F1244" s="1">
        <v>0</v>
      </c>
      <c r="G1244" s="2">
        <f t="shared" si="24"/>
        <v>306.58365000000003</v>
      </c>
      <c r="H1244" s="2">
        <f t="shared" si="23"/>
        <v>0.23000000000001819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54035.44</v>
      </c>
      <c r="D1264" s="1">
        <f>BILANCA!E288</f>
        <v>52098.31</v>
      </c>
      <c r="E1264" s="1">
        <v>0</v>
      </c>
      <c r="F1264" s="1">
        <v>0</v>
      </c>
      <c r="G1264" s="2">
        <f t="shared" si="24"/>
        <v>44463.208860000006</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24344.29</v>
      </c>
      <c r="D1278" s="1">
        <f>BILANCA!E302</f>
        <v>18687</v>
      </c>
      <c r="E1278" s="1">
        <v>0</v>
      </c>
      <c r="F1278" s="1">
        <v>0</v>
      </c>
      <c r="G1278" s="2">
        <f t="shared" si="24"/>
        <v>18206.895550000001</v>
      </c>
      <c r="H1278" s="2">
        <f t="shared" si="23"/>
        <v>0.29000000000087311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329720.46999999997</v>
      </c>
      <c r="D1423" s="1">
        <f>'RAS-funkcijski'!E129</f>
        <v>382781.81</v>
      </c>
      <c r="E1423" s="1">
        <v>0</v>
      </c>
      <c r="F1423" s="1">
        <v>0</v>
      </c>
      <c r="G1423" s="2">
        <f t="shared" si="24"/>
        <v>136910.51124999998</v>
      </c>
      <c r="H1423" s="2">
        <f t="shared" si="27"/>
        <v>0.65999999997438863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329720.46999999997</v>
      </c>
      <c r="D1434" s="1">
        <f>'RAS-funkcijski'!E140</f>
        <v>382781.81</v>
      </c>
      <c r="E1434" s="1">
        <v>0</v>
      </c>
      <c r="F1434" s="1">
        <v>0</v>
      </c>
      <c r="G1434" s="2">
        <f t="shared" si="24"/>
        <v>148958.63624000002</v>
      </c>
      <c r="H1434" s="2">
        <f t="shared" si="27"/>
        <v>0.65999999997438863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329720.46999999997</v>
      </c>
      <c r="D1435" s="13">
        <f>'RAS-funkcijski'!E141</f>
        <v>382781.81</v>
      </c>
      <c r="E1435" s="13">
        <v>0</v>
      </c>
      <c r="F1435" s="13">
        <v>0</v>
      </c>
      <c r="G1435" s="14">
        <f t="shared" si="24"/>
        <v>150053.92032999999</v>
      </c>
      <c r="H1435" s="14">
        <f t="shared" si="27"/>
        <v>0.65999999997438863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787.85</v>
      </c>
      <c r="D1436" s="6">
        <f>'P-VRIO'!E5</f>
        <v>0</v>
      </c>
      <c r="E1436" s="6">
        <v>0</v>
      </c>
      <c r="F1436" s="6">
        <v>0</v>
      </c>
      <c r="G1436" s="7">
        <f t="shared" si="24"/>
        <v>0.78785000000000005</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787.85</v>
      </c>
      <c r="D1453" s="1">
        <f>'P-VRIO'!E22</f>
        <v>0</v>
      </c>
      <c r="E1453" s="1">
        <v>0</v>
      </c>
      <c r="F1453" s="1">
        <v>0</v>
      </c>
      <c r="G1453" s="2">
        <f t="shared" si="24"/>
        <v>14.181299999999998</v>
      </c>
      <c r="H1453" s="2">
        <f t="shared" si="27"/>
        <v>0.14999999999997726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787.85</v>
      </c>
      <c r="D1454" s="1">
        <f>'P-VRIO'!E23</f>
        <v>0</v>
      </c>
      <c r="E1454" s="1">
        <v>0</v>
      </c>
      <c r="F1454" s="1">
        <v>0</v>
      </c>
      <c r="G1454" s="2">
        <f t="shared" si="24"/>
        <v>14.969150000000001</v>
      </c>
      <c r="H1454" s="2">
        <f t="shared" si="27"/>
        <v>0.14999999999997726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787.85</v>
      </c>
      <c r="D1455" s="1">
        <f>'P-VRIO'!E24</f>
        <v>0</v>
      </c>
      <c r="E1455" s="1">
        <v>0</v>
      </c>
      <c r="F1455" s="1">
        <v>0</v>
      </c>
      <c r="G1455" s="2">
        <f t="shared" si="24"/>
        <v>15.757000000000001</v>
      </c>
      <c r="H1455" s="2">
        <f t="shared" si="27"/>
        <v>0.14999999999997726</v>
      </c>
      <c r="I1455" s="10">
        <f t="shared" ref="I1455:I1460" si="30">G1455*H1455</f>
        <v>2.3635499999996421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54035.44</v>
      </c>
      <c r="D1480" s="6"/>
      <c r="E1480" s="6">
        <v>0</v>
      </c>
      <c r="F1480" s="6">
        <v>0</v>
      </c>
      <c r="G1480" s="7">
        <f t="shared" ref="G1480:G1580" si="34">B1480/1000*C1480</f>
        <v>54.035440000000001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52098.31</v>
      </c>
      <c r="D1481" s="1">
        <v>0</v>
      </c>
      <c r="E1481" s="1">
        <v>0</v>
      </c>
      <c r="F1481" s="1">
        <v>0</v>
      </c>
      <c r="G1481" s="2">
        <f t="shared" si="34"/>
        <v>104.19662</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52098.31</v>
      </c>
      <c r="D1483" s="1">
        <v>0</v>
      </c>
      <c r="E1483" s="1">
        <v>0</v>
      </c>
      <c r="F1483" s="1">
        <v>0</v>
      </c>
      <c r="G1483" s="2">
        <f t="shared" si="34"/>
        <v>208.39323999999999</v>
      </c>
      <c r="H1483" s="2">
        <f t="shared" si="35"/>
        <v>0.30999999999767169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21000.11</v>
      </c>
      <c r="D1484" s="1">
        <v>0</v>
      </c>
      <c r="E1484" s="1">
        <v>0</v>
      </c>
      <c r="F1484" s="1">
        <v>0</v>
      </c>
      <c r="G1484" s="2">
        <f t="shared" si="34"/>
        <v>105.00055</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12318.13</v>
      </c>
      <c r="D1485" s="1">
        <v>0</v>
      </c>
      <c r="E1485" s="1">
        <v>0</v>
      </c>
      <c r="F1485" s="1">
        <v>0</v>
      </c>
      <c r="G1485" s="2">
        <f t="shared" si="34"/>
        <v>73.908779999999993</v>
      </c>
      <c r="H1485" s="2">
        <f t="shared" si="35"/>
        <v>0.12999999999919964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93.07</v>
      </c>
      <c r="D1486" s="1">
        <v>0</v>
      </c>
      <c r="E1486" s="1">
        <v>0</v>
      </c>
      <c r="F1486" s="1">
        <v>0</v>
      </c>
      <c r="G1486" s="2">
        <f t="shared" si="34"/>
        <v>0.65149000000000001</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18687</v>
      </c>
      <c r="D1491" s="1">
        <v>0</v>
      </c>
      <c r="E1491" s="1">
        <v>0</v>
      </c>
      <c r="F1491" s="1">
        <v>0</v>
      </c>
      <c r="G1491" s="2">
        <f t="shared" si="34"/>
        <v>224.244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54035.44</v>
      </c>
      <c r="D1499" s="1">
        <v>0</v>
      </c>
      <c r="E1499" s="1">
        <v>0</v>
      </c>
      <c r="F1499" s="1">
        <v>0</v>
      </c>
      <c r="G1499" s="2">
        <f t="shared" si="34"/>
        <v>1080.7088000000001</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54035.44</v>
      </c>
      <c r="D1501" s="1">
        <v>0</v>
      </c>
      <c r="E1501" s="1">
        <v>0</v>
      </c>
      <c r="F1501" s="1">
        <v>0</v>
      </c>
      <c r="G1501" s="2">
        <f t="shared" si="34"/>
        <v>1188.7796799999999</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19536.009999999998</v>
      </c>
      <c r="D1502" s="1">
        <v>0</v>
      </c>
      <c r="E1502" s="1">
        <v>0</v>
      </c>
      <c r="F1502" s="1">
        <v>0</v>
      </c>
      <c r="G1502" s="2">
        <f t="shared" si="34"/>
        <v>449.32822999999996</v>
      </c>
      <c r="H1502" s="2">
        <f t="shared" si="35"/>
        <v>9.9999999983992893E-3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10077.5</v>
      </c>
      <c r="D1503" s="1">
        <v>0</v>
      </c>
      <c r="E1503" s="1">
        <v>0</v>
      </c>
      <c r="F1503" s="1">
        <v>0</v>
      </c>
      <c r="G1503" s="2">
        <f t="shared" si="34"/>
        <v>241.86</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77.64</v>
      </c>
      <c r="D1504" s="1">
        <v>0</v>
      </c>
      <c r="E1504" s="1">
        <v>0</v>
      </c>
      <c r="F1504" s="1">
        <v>0</v>
      </c>
      <c r="G1504" s="2">
        <f t="shared" si="34"/>
        <v>1.9410000000000001</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24344.29</v>
      </c>
      <c r="D1509" s="1">
        <v>0</v>
      </c>
      <c r="E1509" s="1">
        <v>0</v>
      </c>
      <c r="F1509" s="1">
        <v>0</v>
      </c>
      <c r="G1509" s="2">
        <f t="shared" si="34"/>
        <v>730.32870000000003</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52098.31</v>
      </c>
      <c r="D1517" s="1">
        <v>0</v>
      </c>
      <c r="E1517" s="1">
        <v>0</v>
      </c>
      <c r="F1517" s="1">
        <v>0</v>
      </c>
      <c r="G1517" s="2">
        <f t="shared" si="34"/>
        <v>1979.7357799999997</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52098.31</v>
      </c>
      <c r="D1576" s="1">
        <v>0</v>
      </c>
      <c r="E1576" s="1">
        <v>0</v>
      </c>
      <c r="F1576" s="1">
        <v>0</v>
      </c>
      <c r="G1576" s="2">
        <f t="shared" si="34"/>
        <v>5053.5360700000001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52098.31</v>
      </c>
      <c r="D1578" s="1">
        <v>0</v>
      </c>
      <c r="E1578" s="1">
        <v>0</v>
      </c>
      <c r="F1578" s="1">
        <v>0</v>
      </c>
      <c r="G1578" s="2">
        <f t="shared" si="34"/>
        <v>5157.7326899999998</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6"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50016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0"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330118.08999999997</v>
      </c>
      <c r="I16" s="170">
        <f>'PR-RAS'!E6</f>
        <v>383399.34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329720.46999999997</v>
      </c>
      <c r="I17" s="170">
        <f>'PR-RAS'!E151</f>
        <v>373180.24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199.07999999999535</v>
      </c>
      <c r="I18" s="170">
        <f>'PR-RAS'!E645</f>
        <v>816.60000000002788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36610.479999999996</v>
      </c>
      <c r="I20" s="173">
        <f>BILANCA!E7</f>
        <v>31828.200000000008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54234.54</v>
      </c>
      <c r="I21" s="175">
        <f>BILANCA!E68</f>
        <v>52914.92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54035.44</v>
      </c>
      <c r="I22" s="175">
        <f>BILANCA!E176</f>
        <v>52098.31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36809.58</v>
      </c>
      <c r="I23" s="177">
        <f>BILANCA!E237</f>
        <v>32644.809999999998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329720.46999999997</v>
      </c>
      <c r="I28" s="179">
        <f>'RAS-funkcijski'!E141</f>
        <v>382781.81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787.85</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787.85</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54035.44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52098.31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52098.31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6" zoomScaleNormal="100" workbookViewId="0">
      <selection activeCell="E656" sqref="E656"/>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330118.08999999997</v>
      </c>
      <c r="E6" s="51">
        <f>E7+E44+E50+E82+E106+E124+E133+E139</f>
        <v>383399.34</v>
      </c>
      <c r="F6" s="52">
        <f t="shared" ref="F6:F131" si="0">IF(D6&lt;&gt;0,IF(E6/D6&gt;=100,"&gt;&gt;100",E6/D6*100),"-")</f>
        <v>116.14005763816218</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6641.11</v>
      </c>
      <c r="E50" s="51">
        <f>E51+E54+E59+E62+E65+E68+E71+E74+E77</f>
        <v>11684</v>
      </c>
      <c r="F50" s="52">
        <f t="shared" si="0"/>
        <v>175.93444469373344</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6641.11</v>
      </c>
      <c r="E68" s="51">
        <f t="shared" si="15"/>
        <v>11684</v>
      </c>
      <c r="F68" s="52">
        <f t="shared" si="0"/>
        <v>175.93444469373344</v>
      </c>
    </row>
    <row r="69" spans="1:6" ht="12.75" customHeight="1" x14ac:dyDescent="0.25">
      <c r="A69" s="53" t="s">
        <v>184</v>
      </c>
      <c r="B69" s="85" t="s">
        <v>185</v>
      </c>
      <c r="C69" s="50" t="s">
        <v>184</v>
      </c>
      <c r="D69" s="242">
        <v>6641.11</v>
      </c>
      <c r="E69" s="242">
        <v>11684</v>
      </c>
      <c r="F69" s="52">
        <f t="shared" si="0"/>
        <v>175.93444469373344</v>
      </c>
    </row>
    <row r="70" spans="1:6" ht="11.5" x14ac:dyDescent="0.25">
      <c r="A70" s="53" t="s">
        <v>186</v>
      </c>
      <c r="B70" s="85" t="s">
        <v>187</v>
      </c>
      <c r="C70" s="50" t="s">
        <v>186</v>
      </c>
      <c r="D70" s="242">
        <v>0</v>
      </c>
      <c r="E70" s="242"/>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c r="F75" s="52" t="str">
        <f t="shared" si="0"/>
        <v>-</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0.76</v>
      </c>
      <c r="E82" s="51">
        <f t="shared" si="19"/>
        <v>0.46</v>
      </c>
      <c r="F82" s="52">
        <f t="shared" si="0"/>
        <v>60.526315789473685</v>
      </c>
    </row>
    <row r="83" spans="1:6" ht="12.75" customHeight="1" x14ac:dyDescent="0.25">
      <c r="A83" s="53">
        <v>641</v>
      </c>
      <c r="B83" s="85" t="s">
        <v>212</v>
      </c>
      <c r="C83" s="50" t="s">
        <v>213</v>
      </c>
      <c r="D83" s="51">
        <f t="shared" ref="D83:E83" si="20">SUM(D84:D90)</f>
        <v>0.76</v>
      </c>
      <c r="E83" s="51">
        <f t="shared" si="20"/>
        <v>0.46</v>
      </c>
      <c r="F83" s="52">
        <f t="shared" si="0"/>
        <v>60.526315789473685</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0.76</v>
      </c>
      <c r="E85" s="242">
        <v>0.46</v>
      </c>
      <c r="F85" s="52">
        <f t="shared" si="0"/>
        <v>60.526315789473685</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0</v>
      </c>
      <c r="E117" s="242"/>
      <c r="F117" s="52" t="str">
        <f t="shared" si="0"/>
        <v>-</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0</v>
      </c>
      <c r="E124" s="51">
        <f t="shared" si="27"/>
        <v>929.06</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0</v>
      </c>
      <c r="E127" s="242"/>
      <c r="F127" s="52" t="str">
        <f t="shared" si="0"/>
        <v>-</v>
      </c>
    </row>
    <row r="128" spans="1:6" ht="23" x14ac:dyDescent="0.25">
      <c r="A128" s="53">
        <v>663</v>
      </c>
      <c r="B128" s="231" t="s">
        <v>302</v>
      </c>
      <c r="C128" s="50" t="s">
        <v>303</v>
      </c>
      <c r="D128" s="51">
        <f t="shared" ref="D128:E128" si="29">SUM(D129:D132)</f>
        <v>0</v>
      </c>
      <c r="E128" s="51">
        <f t="shared" si="29"/>
        <v>929.06</v>
      </c>
      <c r="F128" s="52" t="str">
        <f t="shared" si="0"/>
        <v>-</v>
      </c>
    </row>
    <row r="129" spans="1:6" ht="12.75" customHeight="1" x14ac:dyDescent="0.25">
      <c r="A129" s="53">
        <v>6631</v>
      </c>
      <c r="B129" s="86" t="s">
        <v>304</v>
      </c>
      <c r="C129" s="50" t="s">
        <v>305</v>
      </c>
      <c r="D129" s="242">
        <v>0</v>
      </c>
      <c r="E129" s="242">
        <v>929.06</v>
      </c>
      <c r="F129" s="52" t="str">
        <f t="shared" si="0"/>
        <v>-</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323476.21999999997</v>
      </c>
      <c r="E133" s="51">
        <f t="shared" si="30"/>
        <v>370785.82</v>
      </c>
      <c r="F133" s="52">
        <f t="shared" ref="F133:F223" si="31">IF(D133&lt;&gt;0,IF(E133/D133&gt;=100,"&gt;&gt;100",E133/D133*100),"-")</f>
        <v>114.62537184340785</v>
      </c>
    </row>
    <row r="134" spans="1:6" ht="23" x14ac:dyDescent="0.25">
      <c r="A134" s="53">
        <v>671</v>
      </c>
      <c r="B134" s="232" t="s">
        <v>314</v>
      </c>
      <c r="C134" s="50" t="s">
        <v>315</v>
      </c>
      <c r="D134" s="51">
        <f t="shared" ref="D134:E134" si="32">SUM(D135:D137)</f>
        <v>323476.21999999997</v>
      </c>
      <c r="E134" s="51">
        <f t="shared" si="32"/>
        <v>370785.82</v>
      </c>
      <c r="F134" s="52">
        <f t="shared" si="31"/>
        <v>114.62537184340785</v>
      </c>
    </row>
    <row r="135" spans="1:6" ht="12.75" customHeight="1" x14ac:dyDescent="0.25">
      <c r="A135" s="53">
        <v>6711</v>
      </c>
      <c r="B135" s="85" t="s">
        <v>316</v>
      </c>
      <c r="C135" s="50" t="s">
        <v>317</v>
      </c>
      <c r="D135" s="242">
        <v>323476.21999999997</v>
      </c>
      <c r="E135" s="242">
        <v>364413</v>
      </c>
      <c r="F135" s="52">
        <f t="shared" si="31"/>
        <v>112.65526720944126</v>
      </c>
    </row>
    <row r="136" spans="1:6" ht="23" x14ac:dyDescent="0.25">
      <c r="A136" s="53">
        <v>6712</v>
      </c>
      <c r="B136" s="232" t="s">
        <v>318</v>
      </c>
      <c r="C136" s="50" t="s">
        <v>319</v>
      </c>
      <c r="D136" s="242">
        <v>0</v>
      </c>
      <c r="E136" s="242">
        <v>6372.82</v>
      </c>
      <c r="F136" s="52" t="str">
        <f t="shared" si="31"/>
        <v>-</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329720.46999999997</v>
      </c>
      <c r="E151" s="51">
        <f t="shared" si="35"/>
        <v>373180.24</v>
      </c>
      <c r="F151" s="52">
        <f t="shared" si="31"/>
        <v>113.18079220255875</v>
      </c>
    </row>
    <row r="152" spans="1:6" ht="12.75" customHeight="1" x14ac:dyDescent="0.25">
      <c r="A152" s="53">
        <v>31</v>
      </c>
      <c r="B152" s="85" t="s">
        <v>349</v>
      </c>
      <c r="C152" s="50" t="s">
        <v>350</v>
      </c>
      <c r="D152" s="51">
        <f t="shared" ref="D152:E152" si="36">D153+D158+D159</f>
        <v>192074.3</v>
      </c>
      <c r="E152" s="51">
        <f t="shared" si="36"/>
        <v>230735.78</v>
      </c>
      <c r="F152" s="52">
        <f t="shared" si="31"/>
        <v>120.12839822922692</v>
      </c>
    </row>
    <row r="153" spans="1:6" ht="12.75" customHeight="1" x14ac:dyDescent="0.25">
      <c r="A153" s="53">
        <v>311</v>
      </c>
      <c r="B153" s="85" t="s">
        <v>351</v>
      </c>
      <c r="C153" s="50" t="s">
        <v>352</v>
      </c>
      <c r="D153" s="51">
        <f t="shared" ref="D153:E153" si="37">SUM(D154:D157)</f>
        <v>159620</v>
      </c>
      <c r="E153" s="51">
        <f t="shared" si="37"/>
        <v>186500.12</v>
      </c>
      <c r="F153" s="52">
        <f t="shared" si="31"/>
        <v>116.84007016664577</v>
      </c>
    </row>
    <row r="154" spans="1:6" ht="12.75" customHeight="1" x14ac:dyDescent="0.25">
      <c r="A154" s="53">
        <v>3111</v>
      </c>
      <c r="B154" s="85" t="s">
        <v>353</v>
      </c>
      <c r="C154" s="50" t="s">
        <v>354</v>
      </c>
      <c r="D154" s="242">
        <v>159620</v>
      </c>
      <c r="E154" s="242">
        <v>186500.12</v>
      </c>
      <c r="F154" s="52">
        <f t="shared" si="31"/>
        <v>116.84007016664577</v>
      </c>
    </row>
    <row r="155" spans="1:6" ht="12.75" customHeight="1" x14ac:dyDescent="0.25">
      <c r="A155" s="53">
        <v>3112</v>
      </c>
      <c r="B155" s="85" t="s">
        <v>355</v>
      </c>
      <c r="C155" s="50" t="s">
        <v>356</v>
      </c>
      <c r="D155" s="242">
        <v>0</v>
      </c>
      <c r="E155" s="242"/>
      <c r="F155" s="52" t="str">
        <f t="shared" si="31"/>
        <v>-</v>
      </c>
    </row>
    <row r="156" spans="1:6" ht="12.75" customHeight="1" x14ac:dyDescent="0.25">
      <c r="A156" s="53">
        <v>3113</v>
      </c>
      <c r="B156" s="85" t="s">
        <v>357</v>
      </c>
      <c r="C156" s="50" t="s">
        <v>358</v>
      </c>
      <c r="D156" s="242">
        <v>0</v>
      </c>
      <c r="E156" s="242"/>
      <c r="F156" s="52" t="str">
        <f t="shared" si="31"/>
        <v>-</v>
      </c>
    </row>
    <row r="157" spans="1:6" ht="12.75" customHeight="1" x14ac:dyDescent="0.25">
      <c r="A157" s="53">
        <v>3114</v>
      </c>
      <c r="B157" s="85" t="s">
        <v>359</v>
      </c>
      <c r="C157" s="50" t="s">
        <v>360</v>
      </c>
      <c r="D157" s="242">
        <v>0</v>
      </c>
      <c r="E157" s="242"/>
      <c r="F157" s="52" t="str">
        <f t="shared" si="31"/>
        <v>-</v>
      </c>
    </row>
    <row r="158" spans="1:6" ht="12.75" customHeight="1" x14ac:dyDescent="0.25">
      <c r="A158" s="53">
        <v>312</v>
      </c>
      <c r="B158" s="85" t="s">
        <v>361</v>
      </c>
      <c r="C158" s="50" t="s">
        <v>362</v>
      </c>
      <c r="D158" s="242">
        <v>5934.93</v>
      </c>
      <c r="E158" s="242">
        <v>13498.4</v>
      </c>
      <c r="F158" s="52">
        <f t="shared" si="31"/>
        <v>227.4399192576829</v>
      </c>
    </row>
    <row r="159" spans="1:6" ht="12.75" customHeight="1" x14ac:dyDescent="0.25">
      <c r="A159" s="53">
        <v>313</v>
      </c>
      <c r="B159" s="85" t="s">
        <v>363</v>
      </c>
      <c r="C159" s="50" t="s">
        <v>364</v>
      </c>
      <c r="D159" s="51">
        <f t="shared" ref="D159:E159" si="38">SUM(D160:D162)</f>
        <v>26519.37</v>
      </c>
      <c r="E159" s="51">
        <f t="shared" si="38"/>
        <v>30737.26</v>
      </c>
      <c r="F159" s="52">
        <f t="shared" si="31"/>
        <v>115.90494042656367</v>
      </c>
    </row>
    <row r="160" spans="1:6" ht="12.75" customHeight="1" x14ac:dyDescent="0.25">
      <c r="A160" s="53">
        <v>3131</v>
      </c>
      <c r="B160" s="85" t="s">
        <v>142</v>
      </c>
      <c r="C160" s="50" t="s">
        <v>365</v>
      </c>
      <c r="D160" s="242">
        <v>0</v>
      </c>
      <c r="E160" s="242"/>
      <c r="F160" s="52" t="str">
        <f t="shared" si="31"/>
        <v>-</v>
      </c>
    </row>
    <row r="161" spans="1:6" ht="12.75" customHeight="1" x14ac:dyDescent="0.25">
      <c r="A161" s="53">
        <v>3132</v>
      </c>
      <c r="B161" s="85" t="s">
        <v>366</v>
      </c>
      <c r="C161" s="50" t="s">
        <v>367</v>
      </c>
      <c r="D161" s="242">
        <v>26519.37</v>
      </c>
      <c r="E161" s="242">
        <v>30737.26</v>
      </c>
      <c r="F161" s="52">
        <f t="shared" si="31"/>
        <v>115.90494042656367</v>
      </c>
    </row>
    <row r="162" spans="1:6" ht="12.75" customHeight="1" x14ac:dyDescent="0.25">
      <c r="A162" s="53">
        <v>3133</v>
      </c>
      <c r="B162" s="85" t="s">
        <v>368</v>
      </c>
      <c r="C162" s="50" t="s">
        <v>369</v>
      </c>
      <c r="D162" s="242">
        <v>0</v>
      </c>
      <c r="E162" s="242"/>
      <c r="F162" s="52" t="str">
        <f t="shared" si="31"/>
        <v>-</v>
      </c>
    </row>
    <row r="163" spans="1:6" ht="12.75" customHeight="1" x14ac:dyDescent="0.25">
      <c r="A163" s="53">
        <v>32</v>
      </c>
      <c r="B163" s="85" t="s">
        <v>370</v>
      </c>
      <c r="C163" s="50" t="s">
        <v>371</v>
      </c>
      <c r="D163" s="51">
        <f t="shared" ref="D163:E163" si="39">D164+D169+D177+D187+D188</f>
        <v>137126.22999999998</v>
      </c>
      <c r="E163" s="51">
        <f t="shared" si="39"/>
        <v>141879.47999999998</v>
      </c>
      <c r="F163" s="52">
        <f t="shared" si="31"/>
        <v>103.46633171494615</v>
      </c>
    </row>
    <row r="164" spans="1:6" ht="12.75" customHeight="1" x14ac:dyDescent="0.25">
      <c r="A164" s="53">
        <v>321</v>
      </c>
      <c r="B164" s="85" t="s">
        <v>372</v>
      </c>
      <c r="C164" s="50" t="s">
        <v>373</v>
      </c>
      <c r="D164" s="51">
        <f t="shared" ref="D164:E164" si="40">SUM(D165:D168)</f>
        <v>11017.729999999998</v>
      </c>
      <c r="E164" s="51">
        <f t="shared" si="40"/>
        <v>13433.93</v>
      </c>
      <c r="F164" s="52">
        <f t="shared" si="31"/>
        <v>121.93010719994048</v>
      </c>
    </row>
    <row r="165" spans="1:6" ht="12.75" customHeight="1" x14ac:dyDescent="0.25">
      <c r="A165" s="53">
        <v>3211</v>
      </c>
      <c r="B165" s="85" t="s">
        <v>374</v>
      </c>
      <c r="C165" s="50" t="s">
        <v>375</v>
      </c>
      <c r="D165" s="242">
        <v>1311.19</v>
      </c>
      <c r="E165" s="242">
        <v>1000.02</v>
      </c>
      <c r="F165" s="52">
        <f t="shared" si="31"/>
        <v>76.268122850235272</v>
      </c>
    </row>
    <row r="166" spans="1:6" ht="12.75" customHeight="1" x14ac:dyDescent="0.25">
      <c r="A166" s="53">
        <v>3212</v>
      </c>
      <c r="B166" s="85" t="s">
        <v>376</v>
      </c>
      <c r="C166" s="50" t="s">
        <v>377</v>
      </c>
      <c r="D166" s="242">
        <v>7797.19</v>
      </c>
      <c r="E166" s="242">
        <v>8968.7199999999993</v>
      </c>
      <c r="F166" s="52">
        <f t="shared" si="31"/>
        <v>115.02502824735576</v>
      </c>
    </row>
    <row r="167" spans="1:6" ht="12.75" customHeight="1" x14ac:dyDescent="0.25">
      <c r="A167" s="53">
        <v>3213</v>
      </c>
      <c r="B167" s="85" t="s">
        <v>378</v>
      </c>
      <c r="C167" s="50" t="s">
        <v>379</v>
      </c>
      <c r="D167" s="242">
        <v>584.38</v>
      </c>
      <c r="E167" s="242">
        <v>1471.99</v>
      </c>
      <c r="F167" s="52">
        <f t="shared" si="31"/>
        <v>251.88918169684112</v>
      </c>
    </row>
    <row r="168" spans="1:6" ht="12.75" customHeight="1" x14ac:dyDescent="0.25">
      <c r="A168" s="53">
        <v>3214</v>
      </c>
      <c r="B168" s="85" t="s">
        <v>380</v>
      </c>
      <c r="C168" s="50" t="s">
        <v>381</v>
      </c>
      <c r="D168" s="242">
        <v>1324.97</v>
      </c>
      <c r="E168" s="242">
        <v>1993.2</v>
      </c>
      <c r="F168" s="52">
        <f t="shared" si="31"/>
        <v>150.43359472289939</v>
      </c>
    </row>
    <row r="169" spans="1:6" ht="12.75" customHeight="1" x14ac:dyDescent="0.25">
      <c r="A169" s="53">
        <v>322</v>
      </c>
      <c r="B169" s="85" t="s">
        <v>382</v>
      </c>
      <c r="C169" s="50" t="s">
        <v>383</v>
      </c>
      <c r="D169" s="51">
        <f t="shared" ref="D169:E169" si="41">SUM(D170:D176)</f>
        <v>55838.210000000006</v>
      </c>
      <c r="E169" s="51">
        <f t="shared" si="41"/>
        <v>56078.19</v>
      </c>
      <c r="F169" s="52">
        <f t="shared" si="31"/>
        <v>100.42977738720491</v>
      </c>
    </row>
    <row r="170" spans="1:6" ht="12.75" customHeight="1" x14ac:dyDescent="0.25">
      <c r="A170" s="53">
        <v>3221</v>
      </c>
      <c r="B170" s="85" t="s">
        <v>384</v>
      </c>
      <c r="C170" s="50" t="s">
        <v>385</v>
      </c>
      <c r="D170" s="242">
        <v>9498.9500000000007</v>
      </c>
      <c r="E170" s="242">
        <v>10980.25</v>
      </c>
      <c r="F170" s="52">
        <f t="shared" si="31"/>
        <v>115.59435516557093</v>
      </c>
    </row>
    <row r="171" spans="1:6" ht="12.75" customHeight="1" x14ac:dyDescent="0.25">
      <c r="A171" s="53">
        <v>3222</v>
      </c>
      <c r="B171" s="85" t="s">
        <v>386</v>
      </c>
      <c r="C171" s="50" t="s">
        <v>387</v>
      </c>
      <c r="D171" s="242">
        <v>15866.12</v>
      </c>
      <c r="E171" s="242">
        <v>14967.26</v>
      </c>
      <c r="F171" s="52">
        <f t="shared" si="31"/>
        <v>94.33472077609396</v>
      </c>
    </row>
    <row r="172" spans="1:6" ht="12.75" customHeight="1" x14ac:dyDescent="0.25">
      <c r="A172" s="53">
        <v>3223</v>
      </c>
      <c r="B172" s="85" t="s">
        <v>388</v>
      </c>
      <c r="C172" s="50" t="s">
        <v>389</v>
      </c>
      <c r="D172" s="242">
        <v>17420.34</v>
      </c>
      <c r="E172" s="242">
        <v>12755.27</v>
      </c>
      <c r="F172" s="52">
        <f t="shared" si="31"/>
        <v>73.220557118862203</v>
      </c>
    </row>
    <row r="173" spans="1:6" ht="12.75" customHeight="1" x14ac:dyDescent="0.25">
      <c r="A173" s="53">
        <v>3224</v>
      </c>
      <c r="B173" s="85" t="s">
        <v>390</v>
      </c>
      <c r="C173" s="50" t="s">
        <v>391</v>
      </c>
      <c r="D173" s="242">
        <v>4778.16</v>
      </c>
      <c r="E173" s="242">
        <v>5931.27</v>
      </c>
      <c r="F173" s="52">
        <f t="shared" si="31"/>
        <v>124.13292983072984</v>
      </c>
    </row>
    <row r="174" spans="1:6" ht="12.75" customHeight="1" x14ac:dyDescent="0.25">
      <c r="A174" s="53">
        <v>3225</v>
      </c>
      <c r="B174" s="85" t="s">
        <v>392</v>
      </c>
      <c r="C174" s="50" t="s">
        <v>393</v>
      </c>
      <c r="D174" s="242">
        <v>7631.75</v>
      </c>
      <c r="E174" s="242">
        <v>10891.82</v>
      </c>
      <c r="F174" s="52">
        <f t="shared" si="31"/>
        <v>142.71720116618076</v>
      </c>
    </row>
    <row r="175" spans="1:6" ht="12.75" customHeight="1" x14ac:dyDescent="0.25">
      <c r="A175" s="53">
        <v>3226</v>
      </c>
      <c r="B175" s="85" t="s">
        <v>394</v>
      </c>
      <c r="C175" s="50" t="s">
        <v>395</v>
      </c>
      <c r="D175" s="242">
        <v>0</v>
      </c>
      <c r="E175" s="242"/>
      <c r="F175" s="52" t="str">
        <f t="shared" si="31"/>
        <v>-</v>
      </c>
    </row>
    <row r="176" spans="1:6" ht="12.75" customHeight="1" x14ac:dyDescent="0.25">
      <c r="A176" s="53">
        <v>3227</v>
      </c>
      <c r="B176" s="85" t="s">
        <v>396</v>
      </c>
      <c r="C176" s="50" t="s">
        <v>397</v>
      </c>
      <c r="D176" s="242">
        <v>642.89</v>
      </c>
      <c r="E176" s="242">
        <v>552.32000000000005</v>
      </c>
      <c r="F176" s="52">
        <f t="shared" si="31"/>
        <v>85.912053383938158</v>
      </c>
    </row>
    <row r="177" spans="1:6" ht="12.75" customHeight="1" x14ac:dyDescent="0.25">
      <c r="A177" s="53">
        <v>323</v>
      </c>
      <c r="B177" s="85" t="s">
        <v>398</v>
      </c>
      <c r="C177" s="50" t="s">
        <v>399</v>
      </c>
      <c r="D177" s="51">
        <f t="shared" ref="D177:E177" si="42">SUM(D178:D186)</f>
        <v>62527.359999999993</v>
      </c>
      <c r="E177" s="51">
        <f t="shared" si="42"/>
        <v>65735.959999999992</v>
      </c>
      <c r="F177" s="52">
        <f t="shared" si="31"/>
        <v>105.13151362859394</v>
      </c>
    </row>
    <row r="178" spans="1:6" ht="12.75" customHeight="1" x14ac:dyDescent="0.25">
      <c r="A178" s="53">
        <v>3231</v>
      </c>
      <c r="B178" s="85" t="s">
        <v>400</v>
      </c>
      <c r="C178" s="50" t="s">
        <v>401</v>
      </c>
      <c r="D178" s="242">
        <v>1938.91</v>
      </c>
      <c r="E178" s="242">
        <v>2145.6</v>
      </c>
      <c r="F178" s="52">
        <f t="shared" si="31"/>
        <v>110.66011315636104</v>
      </c>
    </row>
    <row r="179" spans="1:6" ht="12.75" customHeight="1" x14ac:dyDescent="0.25">
      <c r="A179" s="53">
        <v>3232</v>
      </c>
      <c r="B179" s="85" t="s">
        <v>402</v>
      </c>
      <c r="C179" s="50" t="s">
        <v>403</v>
      </c>
      <c r="D179" s="242">
        <v>18793.599999999999</v>
      </c>
      <c r="E179" s="242">
        <v>14990.87</v>
      </c>
      <c r="F179" s="52">
        <f t="shared" si="31"/>
        <v>79.765824536012275</v>
      </c>
    </row>
    <row r="180" spans="1:6" ht="12.75" customHeight="1" x14ac:dyDescent="0.25">
      <c r="A180" s="53">
        <v>3233</v>
      </c>
      <c r="B180" s="85" t="s">
        <v>404</v>
      </c>
      <c r="C180" s="50" t="s">
        <v>405</v>
      </c>
      <c r="D180" s="242">
        <v>5918.22</v>
      </c>
      <c r="E180" s="242">
        <v>7978.23</v>
      </c>
      <c r="F180" s="52">
        <f t="shared" si="31"/>
        <v>134.80793211472366</v>
      </c>
    </row>
    <row r="181" spans="1:6" ht="12.75" customHeight="1" x14ac:dyDescent="0.25">
      <c r="A181" s="53">
        <v>3234</v>
      </c>
      <c r="B181" s="85" t="s">
        <v>406</v>
      </c>
      <c r="C181" s="50" t="s">
        <v>407</v>
      </c>
      <c r="D181" s="242">
        <v>1422.71</v>
      </c>
      <c r="E181" s="242">
        <v>646.82000000000005</v>
      </c>
      <c r="F181" s="52">
        <f t="shared" si="31"/>
        <v>45.463938539828916</v>
      </c>
    </row>
    <row r="182" spans="1:6" ht="12.75" customHeight="1" x14ac:dyDescent="0.25">
      <c r="A182" s="53">
        <v>3235</v>
      </c>
      <c r="B182" s="85" t="s">
        <v>408</v>
      </c>
      <c r="C182" s="50" t="s">
        <v>409</v>
      </c>
      <c r="D182" s="242">
        <v>8009.82</v>
      </c>
      <c r="E182" s="242">
        <v>10989.07</v>
      </c>
      <c r="F182" s="52">
        <f t="shared" si="31"/>
        <v>137.19496817656326</v>
      </c>
    </row>
    <row r="183" spans="1:6" ht="12.75" customHeight="1" x14ac:dyDescent="0.25">
      <c r="A183" s="53">
        <v>3236</v>
      </c>
      <c r="B183" s="85" t="s">
        <v>410</v>
      </c>
      <c r="C183" s="50" t="s">
        <v>411</v>
      </c>
      <c r="D183" s="242">
        <v>1260.8699999999999</v>
      </c>
      <c r="E183" s="242">
        <v>544.96</v>
      </c>
      <c r="F183" s="52">
        <f t="shared" si="31"/>
        <v>43.220950613465313</v>
      </c>
    </row>
    <row r="184" spans="1:6" ht="12.75" customHeight="1" x14ac:dyDescent="0.25">
      <c r="A184" s="53">
        <v>3237</v>
      </c>
      <c r="B184" s="85" t="s">
        <v>412</v>
      </c>
      <c r="C184" s="50" t="s">
        <v>413</v>
      </c>
      <c r="D184" s="242">
        <v>22543.49</v>
      </c>
      <c r="E184" s="242">
        <v>24987.73</v>
      </c>
      <c r="F184" s="52">
        <f t="shared" si="31"/>
        <v>110.84233186609526</v>
      </c>
    </row>
    <row r="185" spans="1:6" ht="12.75" customHeight="1" x14ac:dyDescent="0.25">
      <c r="A185" s="53">
        <v>3238</v>
      </c>
      <c r="B185" s="85" t="s">
        <v>414</v>
      </c>
      <c r="C185" s="50" t="s">
        <v>415</v>
      </c>
      <c r="D185" s="242">
        <v>0</v>
      </c>
      <c r="E185" s="242"/>
      <c r="F185" s="52" t="str">
        <f t="shared" si="31"/>
        <v>-</v>
      </c>
    </row>
    <row r="186" spans="1:6" ht="12.75" customHeight="1" x14ac:dyDescent="0.25">
      <c r="A186" s="53">
        <v>3239</v>
      </c>
      <c r="B186" s="85" t="s">
        <v>416</v>
      </c>
      <c r="C186" s="50" t="s">
        <v>417</v>
      </c>
      <c r="D186" s="242">
        <v>2639.74</v>
      </c>
      <c r="E186" s="242">
        <v>3452.68</v>
      </c>
      <c r="F186" s="52">
        <f t="shared" si="31"/>
        <v>130.7962147787282</v>
      </c>
    </row>
    <row r="187" spans="1:6" ht="12.75" customHeight="1" x14ac:dyDescent="0.25">
      <c r="A187" s="53">
        <v>324</v>
      </c>
      <c r="B187" s="85" t="s">
        <v>418</v>
      </c>
      <c r="C187" s="50" t="s">
        <v>419</v>
      </c>
      <c r="D187" s="242">
        <v>0</v>
      </c>
      <c r="E187" s="242"/>
      <c r="F187" s="52" t="str">
        <f t="shared" si="31"/>
        <v>-</v>
      </c>
    </row>
    <row r="188" spans="1:6" ht="12.75" customHeight="1" x14ac:dyDescent="0.25">
      <c r="A188" s="53">
        <v>329</v>
      </c>
      <c r="B188" s="85" t="s">
        <v>420</v>
      </c>
      <c r="C188" s="50" t="s">
        <v>421</v>
      </c>
      <c r="D188" s="51">
        <f t="shared" ref="D188:E188" si="43">SUM(D189:D195)</f>
        <v>7742.93</v>
      </c>
      <c r="E188" s="51">
        <f t="shared" si="43"/>
        <v>6631.4000000000005</v>
      </c>
      <c r="F188" s="52">
        <f t="shared" si="31"/>
        <v>85.644581573125421</v>
      </c>
    </row>
    <row r="189" spans="1:6" ht="12.75" customHeight="1" x14ac:dyDescent="0.25">
      <c r="A189" s="53">
        <v>3291</v>
      </c>
      <c r="B189" s="232" t="s">
        <v>422</v>
      </c>
      <c r="C189" s="50" t="s">
        <v>423</v>
      </c>
      <c r="D189" s="242">
        <v>2604.0700000000002</v>
      </c>
      <c r="E189" s="242">
        <v>1634.24</v>
      </c>
      <c r="F189" s="52">
        <f t="shared" si="31"/>
        <v>62.757145545242629</v>
      </c>
    </row>
    <row r="190" spans="1:6" ht="12.75" customHeight="1" x14ac:dyDescent="0.25">
      <c r="A190" s="53">
        <v>3292</v>
      </c>
      <c r="B190" s="85" t="s">
        <v>424</v>
      </c>
      <c r="C190" s="50" t="s">
        <v>425</v>
      </c>
      <c r="D190" s="242">
        <v>1988.41</v>
      </c>
      <c r="E190" s="242">
        <v>2246.69</v>
      </c>
      <c r="F190" s="52">
        <f t="shared" si="31"/>
        <v>112.98927283608511</v>
      </c>
    </row>
    <row r="191" spans="1:6" ht="12.75" customHeight="1" x14ac:dyDescent="0.25">
      <c r="A191" s="53">
        <v>3293</v>
      </c>
      <c r="B191" s="85" t="s">
        <v>426</v>
      </c>
      <c r="C191" s="50" t="s">
        <v>427</v>
      </c>
      <c r="D191" s="242">
        <v>1317.55</v>
      </c>
      <c r="E191" s="242">
        <v>1200</v>
      </c>
      <c r="F191" s="52">
        <f t="shared" si="31"/>
        <v>91.078137452089109</v>
      </c>
    </row>
    <row r="192" spans="1:6" ht="12.75" customHeight="1" x14ac:dyDescent="0.25">
      <c r="A192" s="53">
        <v>3294</v>
      </c>
      <c r="B192" s="85" t="s">
        <v>428</v>
      </c>
      <c r="C192" s="50" t="s">
        <v>429</v>
      </c>
      <c r="D192" s="242">
        <v>0</v>
      </c>
      <c r="E192" s="242"/>
      <c r="F192" s="52" t="str">
        <f t="shared" si="31"/>
        <v>-</v>
      </c>
    </row>
    <row r="193" spans="1:6" ht="12.75" customHeight="1" x14ac:dyDescent="0.25">
      <c r="A193" s="53">
        <v>3295</v>
      </c>
      <c r="B193" s="85" t="s">
        <v>430</v>
      </c>
      <c r="C193" s="50" t="s">
        <v>431</v>
      </c>
      <c r="D193" s="242">
        <v>0</v>
      </c>
      <c r="E193" s="242"/>
      <c r="F193" s="52" t="str">
        <f t="shared" si="31"/>
        <v>-</v>
      </c>
    </row>
    <row r="194" spans="1:6" ht="12.75" customHeight="1" x14ac:dyDescent="0.25">
      <c r="A194" s="53" t="s">
        <v>432</v>
      </c>
      <c r="B194" s="85" t="s">
        <v>433</v>
      </c>
      <c r="C194" s="50" t="s">
        <v>432</v>
      </c>
      <c r="D194" s="242">
        <v>0</v>
      </c>
      <c r="E194" s="242"/>
      <c r="F194" s="52" t="str">
        <f t="shared" si="31"/>
        <v>-</v>
      </c>
    </row>
    <row r="195" spans="1:6" ht="12.75" customHeight="1" x14ac:dyDescent="0.25">
      <c r="A195" s="53">
        <v>3299</v>
      </c>
      <c r="B195" s="85" t="s">
        <v>434</v>
      </c>
      <c r="C195" s="50" t="s">
        <v>435</v>
      </c>
      <c r="D195" s="242">
        <v>1832.9</v>
      </c>
      <c r="E195" s="242">
        <v>1550.47</v>
      </c>
      <c r="F195" s="52">
        <f t="shared" si="31"/>
        <v>84.591085165584587</v>
      </c>
    </row>
    <row r="196" spans="1:6" ht="12.75" customHeight="1" x14ac:dyDescent="0.25">
      <c r="A196" s="53">
        <v>34</v>
      </c>
      <c r="B196" s="232" t="s">
        <v>436</v>
      </c>
      <c r="C196" s="50" t="s">
        <v>437</v>
      </c>
      <c r="D196" s="51">
        <f t="shared" ref="D196:E196" si="44">D197+D202+D210</f>
        <v>519.94000000000005</v>
      </c>
      <c r="E196" s="51">
        <f t="shared" si="44"/>
        <v>564.98</v>
      </c>
      <c r="F196" s="52">
        <f t="shared" si="31"/>
        <v>108.66253798515213</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c r="F198" s="52" t="str">
        <f t="shared" si="31"/>
        <v>-</v>
      </c>
    </row>
    <row r="199" spans="1:6" ht="12.75" customHeight="1" x14ac:dyDescent="0.25">
      <c r="A199" s="53">
        <v>3412</v>
      </c>
      <c r="B199" s="85" t="s">
        <v>442</v>
      </c>
      <c r="C199" s="50" t="s">
        <v>443</v>
      </c>
      <c r="D199" s="242">
        <v>0</v>
      </c>
      <c r="E199" s="242"/>
      <c r="F199" s="52" t="str">
        <f t="shared" si="31"/>
        <v>-</v>
      </c>
    </row>
    <row r="200" spans="1:6" ht="12.75" customHeight="1" x14ac:dyDescent="0.25">
      <c r="A200" s="53">
        <v>3413</v>
      </c>
      <c r="B200" s="85" t="s">
        <v>444</v>
      </c>
      <c r="C200" s="50" t="s">
        <v>445</v>
      </c>
      <c r="D200" s="242">
        <v>0</v>
      </c>
      <c r="E200" s="242"/>
      <c r="F200" s="52" t="str">
        <f t="shared" si="31"/>
        <v>-</v>
      </c>
    </row>
    <row r="201" spans="1:6" ht="12.75" customHeight="1" x14ac:dyDescent="0.25">
      <c r="A201" s="53">
        <v>3419</v>
      </c>
      <c r="B201" s="85" t="s">
        <v>446</v>
      </c>
      <c r="C201" s="50" t="s">
        <v>447</v>
      </c>
      <c r="D201" s="242">
        <v>0</v>
      </c>
      <c r="E201" s="242"/>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c r="F203" s="52" t="str">
        <f t="shared" si="31"/>
        <v>-</v>
      </c>
    </row>
    <row r="204" spans="1:6" ht="23" x14ac:dyDescent="0.25">
      <c r="A204" s="53">
        <v>3422</v>
      </c>
      <c r="B204" s="232" t="s">
        <v>452</v>
      </c>
      <c r="C204" s="50" t="s">
        <v>453</v>
      </c>
      <c r="D204" s="242">
        <v>0</v>
      </c>
      <c r="E204" s="242"/>
      <c r="F204" s="52" t="str">
        <f t="shared" si="31"/>
        <v>-</v>
      </c>
    </row>
    <row r="205" spans="1:6" ht="23" x14ac:dyDescent="0.25">
      <c r="A205" s="53">
        <v>3423</v>
      </c>
      <c r="B205" s="232" t="s">
        <v>454</v>
      </c>
      <c r="C205" s="50" t="s">
        <v>455</v>
      </c>
      <c r="D205" s="242">
        <v>0</v>
      </c>
      <c r="E205" s="242"/>
      <c r="F205" s="52" t="str">
        <f t="shared" si="31"/>
        <v>-</v>
      </c>
    </row>
    <row r="206" spans="1:6" ht="12.75" customHeight="1" x14ac:dyDescent="0.25">
      <c r="A206" s="53">
        <v>3425</v>
      </c>
      <c r="B206" s="85" t="s">
        <v>456</v>
      </c>
      <c r="C206" s="50" t="s">
        <v>457</v>
      </c>
      <c r="D206" s="242">
        <v>0</v>
      </c>
      <c r="E206" s="242"/>
      <c r="F206" s="52" t="str">
        <f t="shared" si="31"/>
        <v>-</v>
      </c>
    </row>
    <row r="207" spans="1:6" ht="12.75" customHeight="1" x14ac:dyDescent="0.25">
      <c r="A207" s="53">
        <v>3426</v>
      </c>
      <c r="B207" s="85" t="s">
        <v>458</v>
      </c>
      <c r="C207" s="50" t="s">
        <v>459</v>
      </c>
      <c r="D207" s="242">
        <v>0</v>
      </c>
      <c r="E207" s="242"/>
      <c r="F207" s="52" t="str">
        <f t="shared" si="31"/>
        <v>-</v>
      </c>
    </row>
    <row r="208" spans="1:6" ht="23" x14ac:dyDescent="0.25">
      <c r="A208" s="53">
        <v>3427</v>
      </c>
      <c r="B208" s="85" t="s">
        <v>460</v>
      </c>
      <c r="C208" s="50" t="s">
        <v>461</v>
      </c>
      <c r="D208" s="242">
        <v>0</v>
      </c>
      <c r="E208" s="242"/>
      <c r="F208" s="52" t="str">
        <f t="shared" si="31"/>
        <v>-</v>
      </c>
    </row>
    <row r="209" spans="1:6" ht="12.75" customHeight="1" x14ac:dyDescent="0.25">
      <c r="A209" s="53">
        <v>3428</v>
      </c>
      <c r="B209" s="85" t="s">
        <v>462</v>
      </c>
      <c r="C209" s="50" t="s">
        <v>463</v>
      </c>
      <c r="D209" s="242">
        <v>0</v>
      </c>
      <c r="E209" s="242"/>
      <c r="F209" s="52" t="str">
        <f t="shared" si="31"/>
        <v>-</v>
      </c>
    </row>
    <row r="210" spans="1:6" ht="12.75" customHeight="1" x14ac:dyDescent="0.25">
      <c r="A210" s="53">
        <v>343</v>
      </c>
      <c r="B210" s="85" t="s">
        <v>464</v>
      </c>
      <c r="C210" s="50" t="s">
        <v>465</v>
      </c>
      <c r="D210" s="51">
        <f t="shared" ref="D210:E210" si="47">SUM(D211:D214)</f>
        <v>519.94000000000005</v>
      </c>
      <c r="E210" s="51">
        <f t="shared" si="47"/>
        <v>564.98</v>
      </c>
      <c r="F210" s="52">
        <f t="shared" si="31"/>
        <v>108.66253798515213</v>
      </c>
    </row>
    <row r="211" spans="1:6" ht="12.75" customHeight="1" x14ac:dyDescent="0.25">
      <c r="A211" s="53">
        <v>3431</v>
      </c>
      <c r="B211" s="232" t="s">
        <v>466</v>
      </c>
      <c r="C211" s="50" t="s">
        <v>467</v>
      </c>
      <c r="D211" s="242">
        <v>519.94000000000005</v>
      </c>
      <c r="E211" s="242">
        <v>564.98</v>
      </c>
      <c r="F211" s="52">
        <f t="shared" si="31"/>
        <v>108.66253798515213</v>
      </c>
    </row>
    <row r="212" spans="1:6" ht="12.75" customHeight="1" x14ac:dyDescent="0.25">
      <c r="A212" s="53">
        <v>3432</v>
      </c>
      <c r="B212" s="85" t="s">
        <v>468</v>
      </c>
      <c r="C212" s="50" t="s">
        <v>469</v>
      </c>
      <c r="D212" s="242">
        <v>0</v>
      </c>
      <c r="E212" s="242"/>
      <c r="F212" s="52" t="str">
        <f t="shared" si="31"/>
        <v>-</v>
      </c>
    </row>
    <row r="213" spans="1:6" ht="12.75" customHeight="1" x14ac:dyDescent="0.25">
      <c r="A213" s="53">
        <v>3433</v>
      </c>
      <c r="B213" s="85" t="s">
        <v>470</v>
      </c>
      <c r="C213" s="50" t="s">
        <v>471</v>
      </c>
      <c r="D213" s="242">
        <v>0</v>
      </c>
      <c r="E213" s="242"/>
      <c r="F213" s="52" t="str">
        <f t="shared" si="31"/>
        <v>-</v>
      </c>
    </row>
    <row r="214" spans="1:6" ht="12.75" customHeight="1" x14ac:dyDescent="0.25">
      <c r="A214" s="53">
        <v>3434</v>
      </c>
      <c r="B214" s="85" t="s">
        <v>472</v>
      </c>
      <c r="C214" s="50" t="s">
        <v>473</v>
      </c>
      <c r="D214" s="242">
        <v>0</v>
      </c>
      <c r="E214" s="242"/>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c r="F217" s="52" t="str">
        <f t="shared" si="31"/>
        <v>-</v>
      </c>
    </row>
    <row r="218" spans="1:6" ht="12.75" customHeight="1" x14ac:dyDescent="0.25">
      <c r="A218" s="53">
        <v>3512</v>
      </c>
      <c r="B218" s="85" t="s">
        <v>480</v>
      </c>
      <c r="C218" s="50" t="s">
        <v>481</v>
      </c>
      <c r="D218" s="242">
        <v>0</v>
      </c>
      <c r="E218" s="242"/>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c r="F220" s="52" t="str">
        <f t="shared" si="31"/>
        <v>-</v>
      </c>
    </row>
    <row r="221" spans="1:6" ht="12.75" customHeight="1" x14ac:dyDescent="0.25">
      <c r="A221" s="53">
        <v>3522</v>
      </c>
      <c r="B221" s="85" t="s">
        <v>486</v>
      </c>
      <c r="C221" s="50" t="s">
        <v>487</v>
      </c>
      <c r="D221" s="242">
        <v>0</v>
      </c>
      <c r="E221" s="242"/>
      <c r="F221" s="52" t="str">
        <f t="shared" si="31"/>
        <v>-</v>
      </c>
    </row>
    <row r="222" spans="1:6" ht="12.75" customHeight="1" x14ac:dyDescent="0.25">
      <c r="A222" s="53">
        <v>3523</v>
      </c>
      <c r="B222" s="85" t="s">
        <v>488</v>
      </c>
      <c r="C222" s="50" t="s">
        <v>489</v>
      </c>
      <c r="D222" s="242">
        <v>0</v>
      </c>
      <c r="E222" s="242"/>
      <c r="F222" s="52" t="str">
        <f t="shared" si="31"/>
        <v>-</v>
      </c>
    </row>
    <row r="223" spans="1:6" ht="23" x14ac:dyDescent="0.25">
      <c r="A223" s="53" t="s">
        <v>490</v>
      </c>
      <c r="B223" s="85" t="s">
        <v>491</v>
      </c>
      <c r="C223" s="50" t="s">
        <v>490</v>
      </c>
      <c r="D223" s="242">
        <v>0</v>
      </c>
      <c r="E223" s="242"/>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c r="F226" s="52" t="str">
        <f t="shared" si="52"/>
        <v>-</v>
      </c>
    </row>
    <row r="227" spans="1:6" ht="12.75" customHeight="1" x14ac:dyDescent="0.25">
      <c r="A227" s="53">
        <v>3612</v>
      </c>
      <c r="B227" s="85" t="s">
        <v>498</v>
      </c>
      <c r="C227" s="50" t="s">
        <v>499</v>
      </c>
      <c r="D227" s="242">
        <v>0</v>
      </c>
      <c r="E227" s="242"/>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c r="F229" s="52" t="str">
        <f t="shared" si="52"/>
        <v>-</v>
      </c>
    </row>
    <row r="230" spans="1:6" ht="11.5" x14ac:dyDescent="0.25">
      <c r="A230" s="53">
        <v>3622</v>
      </c>
      <c r="B230" s="85" t="s">
        <v>504</v>
      </c>
      <c r="C230" s="50" t="s">
        <v>505</v>
      </c>
      <c r="D230" s="242">
        <v>0</v>
      </c>
      <c r="E230" s="242"/>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c r="F232" s="52" t="str">
        <f t="shared" si="52"/>
        <v>-</v>
      </c>
    </row>
    <row r="233" spans="1:6" ht="12.75" customHeight="1" x14ac:dyDescent="0.25">
      <c r="A233" s="53">
        <v>3632</v>
      </c>
      <c r="B233" s="85" t="s">
        <v>510</v>
      </c>
      <c r="C233" s="50" t="s">
        <v>511</v>
      </c>
      <c r="D233" s="242">
        <v>0</v>
      </c>
      <c r="E233" s="242"/>
      <c r="F233" s="52" t="str">
        <f t="shared" si="52"/>
        <v>-</v>
      </c>
    </row>
    <row r="234" spans="1:6" ht="12.75" customHeight="1" x14ac:dyDescent="0.25">
      <c r="A234" s="53" t="s">
        <v>512</v>
      </c>
      <c r="B234" s="85" t="s">
        <v>513</v>
      </c>
      <c r="C234" s="54" t="s">
        <v>512</v>
      </c>
      <c r="D234" s="242">
        <v>0</v>
      </c>
      <c r="E234" s="242"/>
      <c r="F234" s="52" t="str">
        <f t="shared" si="52"/>
        <v>-</v>
      </c>
    </row>
    <row r="235" spans="1:6" ht="11.5" x14ac:dyDescent="0.25">
      <c r="A235" s="53" t="s">
        <v>514</v>
      </c>
      <c r="B235" s="85" t="s">
        <v>515</v>
      </c>
      <c r="C235" s="54" t="s">
        <v>514</v>
      </c>
      <c r="D235" s="242">
        <v>0</v>
      </c>
      <c r="E235" s="242"/>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c r="F237" s="52" t="str">
        <f t="shared" si="57"/>
        <v>-</v>
      </c>
    </row>
    <row r="238" spans="1:6" ht="12.75" customHeight="1" x14ac:dyDescent="0.25">
      <c r="A238" s="53" t="s">
        <v>520</v>
      </c>
      <c r="B238" s="85" t="s">
        <v>521</v>
      </c>
      <c r="C238" s="50" t="s">
        <v>520</v>
      </c>
      <c r="D238" s="242">
        <v>0</v>
      </c>
      <c r="E238" s="242"/>
      <c r="F238" s="52" t="str">
        <f t="shared" si="57"/>
        <v>-</v>
      </c>
    </row>
    <row r="239" spans="1:6" ht="12.75" customHeight="1" x14ac:dyDescent="0.25">
      <c r="A239" s="53" t="s">
        <v>522</v>
      </c>
      <c r="B239" s="85" t="s">
        <v>523</v>
      </c>
      <c r="C239" s="54" t="s">
        <v>522</v>
      </c>
      <c r="D239" s="242">
        <v>0</v>
      </c>
      <c r="E239" s="242"/>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c r="F241" s="52" t="str">
        <f t="shared" si="59"/>
        <v>-</v>
      </c>
    </row>
    <row r="242" spans="1:6" ht="23" x14ac:dyDescent="0.25">
      <c r="A242" s="53">
        <v>3673</v>
      </c>
      <c r="B242" s="85" t="s">
        <v>528</v>
      </c>
      <c r="C242" s="50" t="s">
        <v>529</v>
      </c>
      <c r="D242" s="242">
        <v>0</v>
      </c>
      <c r="E242" s="242"/>
      <c r="F242" s="52" t="str">
        <f t="shared" si="59"/>
        <v>-</v>
      </c>
    </row>
    <row r="243" spans="1:6" ht="23" x14ac:dyDescent="0.25">
      <c r="A243" s="53">
        <v>3674</v>
      </c>
      <c r="B243" s="85" t="s">
        <v>530</v>
      </c>
      <c r="C243" s="50" t="s">
        <v>531</v>
      </c>
      <c r="D243" s="242">
        <v>0</v>
      </c>
      <c r="E243" s="242"/>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c r="F245" s="52" t="str">
        <f t="shared" si="61"/>
        <v>-</v>
      </c>
    </row>
    <row r="246" spans="1:6" ht="12.75" customHeight="1" x14ac:dyDescent="0.25">
      <c r="A246" s="53" t="s">
        <v>536</v>
      </c>
      <c r="B246" s="85" t="s">
        <v>537</v>
      </c>
      <c r="C246" s="50" t="s">
        <v>536</v>
      </c>
      <c r="D246" s="242">
        <v>0</v>
      </c>
      <c r="E246" s="242"/>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c r="F248" s="52" t="str">
        <f t="shared" si="61"/>
        <v>-</v>
      </c>
    </row>
    <row r="249" spans="1:6" ht="12.75" customHeight="1" x14ac:dyDescent="0.25">
      <c r="A249" s="53" t="s">
        <v>541</v>
      </c>
      <c r="B249" s="85" t="s">
        <v>204</v>
      </c>
      <c r="C249" s="50" t="s">
        <v>541</v>
      </c>
      <c r="D249" s="242">
        <v>0</v>
      </c>
      <c r="E249" s="242"/>
      <c r="F249" s="52" t="str">
        <f t="shared" si="61"/>
        <v>-</v>
      </c>
    </row>
    <row r="250" spans="1:6" ht="23" x14ac:dyDescent="0.25">
      <c r="A250" s="53" t="s">
        <v>542</v>
      </c>
      <c r="B250" s="85" t="s">
        <v>206</v>
      </c>
      <c r="C250" s="50" t="s">
        <v>542</v>
      </c>
      <c r="D250" s="242">
        <v>0</v>
      </c>
      <c r="E250" s="242"/>
      <c r="F250" s="52" t="str">
        <f t="shared" si="61"/>
        <v>-</v>
      </c>
    </row>
    <row r="251" spans="1:6" ht="23" x14ac:dyDescent="0.25">
      <c r="A251" s="53" t="s">
        <v>543</v>
      </c>
      <c r="B251" s="85" t="s">
        <v>208</v>
      </c>
      <c r="C251" s="50" t="s">
        <v>543</v>
      </c>
      <c r="D251" s="242">
        <v>0</v>
      </c>
      <c r="E251" s="242"/>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c r="F254" s="52" t="str">
        <f t="shared" si="64"/>
        <v>-</v>
      </c>
    </row>
    <row r="255" spans="1:6" ht="23" x14ac:dyDescent="0.25">
      <c r="A255" s="53">
        <v>3712</v>
      </c>
      <c r="B255" s="85" t="s">
        <v>550</v>
      </c>
      <c r="C255" s="50" t="s">
        <v>551</v>
      </c>
      <c r="D255" s="242">
        <v>0</v>
      </c>
      <c r="E255" s="242"/>
      <c r="F255" s="52" t="str">
        <f t="shared" si="64"/>
        <v>-</v>
      </c>
    </row>
    <row r="256" spans="1:6" ht="11.5" x14ac:dyDescent="0.25">
      <c r="A256" s="53" t="s">
        <v>552</v>
      </c>
      <c r="B256" s="85" t="s">
        <v>553</v>
      </c>
      <c r="C256" s="50" t="s">
        <v>552</v>
      </c>
      <c r="D256" s="242">
        <v>0</v>
      </c>
      <c r="E256" s="242"/>
      <c r="F256" s="52" t="str">
        <f t="shared" si="64"/>
        <v>-</v>
      </c>
    </row>
    <row r="257" spans="1:6" ht="11.5" x14ac:dyDescent="0.25">
      <c r="A257" s="53" t="s">
        <v>554</v>
      </c>
      <c r="B257" s="85" t="s">
        <v>555</v>
      </c>
      <c r="C257" s="50" t="s">
        <v>554</v>
      </c>
      <c r="D257" s="242">
        <v>0</v>
      </c>
      <c r="E257" s="242"/>
      <c r="F257" s="52" t="str">
        <f t="shared" si="64"/>
        <v>-</v>
      </c>
    </row>
    <row r="258" spans="1:6" ht="12.75" customHeight="1" x14ac:dyDescent="0.25">
      <c r="A258" s="53" t="s">
        <v>556</v>
      </c>
      <c r="B258" s="85" t="s">
        <v>557</v>
      </c>
      <c r="C258" s="50" t="s">
        <v>556</v>
      </c>
      <c r="D258" s="242">
        <v>0</v>
      </c>
      <c r="E258" s="242"/>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c r="F260" s="52" t="str">
        <f t="shared" si="67"/>
        <v>-</v>
      </c>
    </row>
    <row r="261" spans="1:6" ht="12.75" customHeight="1" x14ac:dyDescent="0.25">
      <c r="A261" s="53">
        <v>3722</v>
      </c>
      <c r="B261" s="85" t="s">
        <v>562</v>
      </c>
      <c r="C261" s="50" t="s">
        <v>563</v>
      </c>
      <c r="D261" s="242">
        <v>0</v>
      </c>
      <c r="E261" s="242"/>
      <c r="F261" s="52" t="str">
        <f t="shared" si="67"/>
        <v>-</v>
      </c>
    </row>
    <row r="262" spans="1:6" ht="12.75" customHeight="1" x14ac:dyDescent="0.25">
      <c r="A262" s="53" t="s">
        <v>564</v>
      </c>
      <c r="B262" s="85" t="s">
        <v>565</v>
      </c>
      <c r="C262" s="50" t="s">
        <v>564</v>
      </c>
      <c r="D262" s="242">
        <v>0</v>
      </c>
      <c r="E262" s="242"/>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c r="F265" s="52" t="str">
        <f t="shared" si="69"/>
        <v>-</v>
      </c>
    </row>
    <row r="266" spans="1:6" ht="12.75" customHeight="1" x14ac:dyDescent="0.25">
      <c r="A266" s="53">
        <v>3812</v>
      </c>
      <c r="B266" s="85" t="s">
        <v>572</v>
      </c>
      <c r="C266" s="50" t="s">
        <v>573</v>
      </c>
      <c r="D266" s="242">
        <v>0</v>
      </c>
      <c r="E266" s="242"/>
      <c r="F266" s="52" t="str">
        <f t="shared" si="69"/>
        <v>-</v>
      </c>
    </row>
    <row r="267" spans="1:6" ht="12.75" customHeight="1" x14ac:dyDescent="0.25">
      <c r="A267" s="53" t="s">
        <v>574</v>
      </c>
      <c r="B267" s="85" t="s">
        <v>575</v>
      </c>
      <c r="C267" s="50" t="s">
        <v>574</v>
      </c>
      <c r="D267" s="242">
        <v>0</v>
      </c>
      <c r="E267" s="242"/>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c r="F269" s="52" t="str">
        <f t="shared" si="72"/>
        <v>-</v>
      </c>
    </row>
    <row r="270" spans="1:6" ht="12.75" customHeight="1" x14ac:dyDescent="0.25">
      <c r="A270" s="53">
        <v>3822</v>
      </c>
      <c r="B270" s="85" t="s">
        <v>580</v>
      </c>
      <c r="C270" s="50" t="s">
        <v>581</v>
      </c>
      <c r="D270" s="242">
        <v>0</v>
      </c>
      <c r="E270" s="242"/>
      <c r="F270" s="52" t="str">
        <f t="shared" si="72"/>
        <v>-</v>
      </c>
    </row>
    <row r="271" spans="1:6" ht="12.75" customHeight="1" x14ac:dyDescent="0.25">
      <c r="A271" s="53" t="s">
        <v>582</v>
      </c>
      <c r="B271" s="85" t="s">
        <v>583</v>
      </c>
      <c r="C271" s="50" t="s">
        <v>582</v>
      </c>
      <c r="D271" s="242">
        <v>0</v>
      </c>
      <c r="E271" s="242"/>
      <c r="F271" s="52" t="str">
        <f t="shared" si="72"/>
        <v>-</v>
      </c>
    </row>
    <row r="272" spans="1:6" ht="23" x14ac:dyDescent="0.25">
      <c r="A272" s="53" t="s">
        <v>584</v>
      </c>
      <c r="B272" s="85" t="s">
        <v>585</v>
      </c>
      <c r="C272" s="54" t="s">
        <v>584</v>
      </c>
      <c r="D272" s="242">
        <v>0</v>
      </c>
      <c r="E272" s="242"/>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c r="F274" s="52" t="str">
        <f t="shared" si="74"/>
        <v>-</v>
      </c>
    </row>
    <row r="275" spans="1:6" ht="12.75" customHeight="1" x14ac:dyDescent="0.25">
      <c r="A275" s="53">
        <v>3832</v>
      </c>
      <c r="B275" s="85" t="s">
        <v>590</v>
      </c>
      <c r="C275" s="50" t="s">
        <v>591</v>
      </c>
      <c r="D275" s="242">
        <v>0</v>
      </c>
      <c r="E275" s="242"/>
      <c r="F275" s="52" t="str">
        <f t="shared" si="74"/>
        <v>-</v>
      </c>
    </row>
    <row r="276" spans="1:6" ht="12.75" customHeight="1" x14ac:dyDescent="0.25">
      <c r="A276" s="53">
        <v>3833</v>
      </c>
      <c r="B276" s="85" t="s">
        <v>592</v>
      </c>
      <c r="C276" s="50" t="s">
        <v>593</v>
      </c>
      <c r="D276" s="242">
        <v>0</v>
      </c>
      <c r="E276" s="242"/>
      <c r="F276" s="52" t="str">
        <f t="shared" si="74"/>
        <v>-</v>
      </c>
    </row>
    <row r="277" spans="1:6" ht="12.75" customHeight="1" x14ac:dyDescent="0.25">
      <c r="A277" s="53">
        <v>3834</v>
      </c>
      <c r="B277" s="85" t="s">
        <v>594</v>
      </c>
      <c r="C277" s="50" t="s">
        <v>595</v>
      </c>
      <c r="D277" s="242">
        <v>0</v>
      </c>
      <c r="E277" s="242"/>
      <c r="F277" s="52" t="str">
        <f t="shared" si="74"/>
        <v>-</v>
      </c>
    </row>
    <row r="278" spans="1:6" ht="12.75" customHeight="1" x14ac:dyDescent="0.25">
      <c r="A278" s="53" t="s">
        <v>596</v>
      </c>
      <c r="B278" s="85" t="s">
        <v>344</v>
      </c>
      <c r="C278" s="50" t="s">
        <v>596</v>
      </c>
      <c r="D278" s="242">
        <v>0</v>
      </c>
      <c r="E278" s="242"/>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c r="F280" s="52" t="str">
        <f t="shared" si="74"/>
        <v>-</v>
      </c>
    </row>
    <row r="281" spans="1:6" ht="23" x14ac:dyDescent="0.25">
      <c r="A281" s="53">
        <v>3862</v>
      </c>
      <c r="B281" s="85" t="s">
        <v>601</v>
      </c>
      <c r="C281" s="50" t="s">
        <v>602</v>
      </c>
      <c r="D281" s="242">
        <v>0</v>
      </c>
      <c r="E281" s="242"/>
      <c r="F281" s="52" t="str">
        <f t="shared" si="74"/>
        <v>-</v>
      </c>
    </row>
    <row r="282" spans="1:6" ht="12.75" customHeight="1" x14ac:dyDescent="0.25">
      <c r="A282" s="53">
        <v>3863</v>
      </c>
      <c r="B282" s="85" t="s">
        <v>603</v>
      </c>
      <c r="C282" s="50" t="s">
        <v>604</v>
      </c>
      <c r="D282" s="242">
        <v>0</v>
      </c>
      <c r="E282" s="242"/>
      <c r="F282" s="52" t="str">
        <f t="shared" si="74"/>
        <v>-</v>
      </c>
    </row>
    <row r="283" spans="1:6" ht="12.75" customHeight="1" x14ac:dyDescent="0.25">
      <c r="A283" s="53" t="s">
        <v>605</v>
      </c>
      <c r="B283" s="85" t="s">
        <v>606</v>
      </c>
      <c r="C283" s="50" t="s">
        <v>605</v>
      </c>
      <c r="D283" s="242">
        <v>0</v>
      </c>
      <c r="E283" s="242"/>
      <c r="F283" s="52" t="str">
        <f t="shared" si="74"/>
        <v>-</v>
      </c>
    </row>
    <row r="284" spans="1:6" ht="11.5" x14ac:dyDescent="0.25">
      <c r="A284" s="53" t="s">
        <v>607</v>
      </c>
      <c r="B284" s="85" t="s">
        <v>608</v>
      </c>
      <c r="C284" s="54" t="s">
        <v>607</v>
      </c>
      <c r="D284" s="242">
        <v>0</v>
      </c>
      <c r="E284" s="242"/>
      <c r="F284" s="52" t="str">
        <f t="shared" si="74"/>
        <v>-</v>
      </c>
    </row>
    <row r="285" spans="1:6" ht="12.75" customHeight="1" x14ac:dyDescent="0.25">
      <c r="A285" s="53" t="s">
        <v>609</v>
      </c>
      <c r="B285" s="85" t="s">
        <v>610</v>
      </c>
      <c r="C285" s="50" t="s">
        <v>611</v>
      </c>
      <c r="D285" s="242">
        <v>0</v>
      </c>
      <c r="E285" s="242"/>
      <c r="F285" s="52" t="str">
        <f t="shared" ref="F285:F296" si="76">IF(D285&lt;&gt;0,IF(E285/D285&gt;=100,"&gt;&gt;100",E285/D285*100),"-")</f>
        <v>-</v>
      </c>
    </row>
    <row r="286" spans="1:6" ht="12.75" customHeight="1" x14ac:dyDescent="0.25">
      <c r="A286" s="53" t="s">
        <v>609</v>
      </c>
      <c r="B286" s="85" t="s">
        <v>612</v>
      </c>
      <c r="C286" s="50" t="s">
        <v>613</v>
      </c>
      <c r="D286" s="242">
        <v>0</v>
      </c>
      <c r="E286" s="242"/>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329720.46999999997</v>
      </c>
      <c r="E289" s="51">
        <f t="shared" si="79"/>
        <v>373180.24</v>
      </c>
      <c r="F289" s="52">
        <f t="shared" si="76"/>
        <v>113.18079220255875</v>
      </c>
    </row>
    <row r="290" spans="1:6" ht="12.75" customHeight="1" x14ac:dyDescent="0.25">
      <c r="A290" s="53" t="s">
        <v>609</v>
      </c>
      <c r="B290" s="85" t="s">
        <v>620</v>
      </c>
      <c r="C290" s="50" t="s">
        <v>621</v>
      </c>
      <c r="D290" s="51">
        <f>IF(D6&gt;=D289,D6-D289,0)</f>
        <v>397.61999999999534</v>
      </c>
      <c r="E290" s="51">
        <f>IF(E6&gt;=E289,E6-E289,0)</f>
        <v>10219.100000000035</v>
      </c>
      <c r="F290" s="52">
        <f t="shared" si="76"/>
        <v>2570.0668980433966</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0</v>
      </c>
      <c r="E292" s="242">
        <v>199.07</v>
      </c>
      <c r="F292" s="52" t="str">
        <f t="shared" si="76"/>
        <v>-</v>
      </c>
    </row>
    <row r="293" spans="1:6" ht="12.75" customHeight="1" x14ac:dyDescent="0.25">
      <c r="A293" s="53">
        <v>92221</v>
      </c>
      <c r="B293" s="85" t="s">
        <v>626</v>
      </c>
      <c r="C293" s="50" t="s">
        <v>627</v>
      </c>
      <c r="D293" s="242">
        <v>198.54</v>
      </c>
      <c r="E293" s="242">
        <v>0</v>
      </c>
      <c r="F293" s="52">
        <f t="shared" si="76"/>
        <v>0</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c r="F301" s="52" t="str">
        <f t="shared" si="81"/>
        <v>-</v>
      </c>
    </row>
    <row r="302" spans="1:6" ht="12.75" customHeight="1" x14ac:dyDescent="0.25">
      <c r="A302" s="53">
        <v>7112</v>
      </c>
      <c r="B302" s="85" t="s">
        <v>643</v>
      </c>
      <c r="C302" s="50" t="s">
        <v>644</v>
      </c>
      <c r="D302" s="242">
        <v>0</v>
      </c>
      <c r="E302" s="242"/>
      <c r="F302" s="52" t="str">
        <f t="shared" si="81"/>
        <v>-</v>
      </c>
    </row>
    <row r="303" spans="1:6" ht="12.75" customHeight="1" x14ac:dyDescent="0.25">
      <c r="A303" s="53">
        <v>7113</v>
      </c>
      <c r="B303" s="85" t="s">
        <v>645</v>
      </c>
      <c r="C303" s="50" t="s">
        <v>646</v>
      </c>
      <c r="D303" s="242">
        <v>0</v>
      </c>
      <c r="E303" s="242"/>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c r="F305" s="52" t="str">
        <f t="shared" si="81"/>
        <v>-</v>
      </c>
    </row>
    <row r="306" spans="1:6" ht="12.75" customHeight="1" x14ac:dyDescent="0.25">
      <c r="A306" s="53">
        <v>7122</v>
      </c>
      <c r="B306" s="85" t="s">
        <v>651</v>
      </c>
      <c r="C306" s="50" t="s">
        <v>652</v>
      </c>
      <c r="D306" s="242">
        <v>0</v>
      </c>
      <c r="E306" s="242"/>
      <c r="F306" s="52" t="str">
        <f t="shared" si="81"/>
        <v>-</v>
      </c>
    </row>
    <row r="307" spans="1:6" ht="12.75" customHeight="1" x14ac:dyDescent="0.25">
      <c r="A307" s="53">
        <v>7123</v>
      </c>
      <c r="B307" s="85" t="s">
        <v>653</v>
      </c>
      <c r="C307" s="50" t="s">
        <v>654</v>
      </c>
      <c r="D307" s="242">
        <v>0</v>
      </c>
      <c r="E307" s="242"/>
      <c r="F307" s="52" t="str">
        <f t="shared" si="81"/>
        <v>-</v>
      </c>
    </row>
    <row r="308" spans="1:6" ht="12.75" customHeight="1" x14ac:dyDescent="0.25">
      <c r="A308" s="53">
        <v>7124</v>
      </c>
      <c r="B308" s="85" t="s">
        <v>655</v>
      </c>
      <c r="C308" s="50" t="s">
        <v>656</v>
      </c>
      <c r="D308" s="242">
        <v>0</v>
      </c>
      <c r="E308" s="242"/>
      <c r="F308" s="52" t="str">
        <f t="shared" si="81"/>
        <v>-</v>
      </c>
    </row>
    <row r="309" spans="1:6" ht="12.75" customHeight="1" x14ac:dyDescent="0.25">
      <c r="A309" s="53">
        <v>7125</v>
      </c>
      <c r="B309" s="85" t="s">
        <v>657</v>
      </c>
      <c r="C309" s="50" t="s">
        <v>658</v>
      </c>
      <c r="D309" s="242">
        <v>0</v>
      </c>
      <c r="E309" s="242"/>
      <c r="F309" s="52" t="str">
        <f t="shared" si="81"/>
        <v>-</v>
      </c>
    </row>
    <row r="310" spans="1:6" ht="12.75" customHeight="1" x14ac:dyDescent="0.25">
      <c r="A310" s="53">
        <v>7126</v>
      </c>
      <c r="B310" s="85" t="s">
        <v>659</v>
      </c>
      <c r="C310" s="50" t="s">
        <v>660</v>
      </c>
      <c r="D310" s="242">
        <v>0</v>
      </c>
      <c r="E310" s="242"/>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c r="F313" s="52" t="str">
        <f t="shared" si="81"/>
        <v>-</v>
      </c>
    </row>
    <row r="314" spans="1:6" ht="12.75" customHeight="1" x14ac:dyDescent="0.25">
      <c r="A314" s="53">
        <v>7212</v>
      </c>
      <c r="B314" s="85" t="s">
        <v>667</v>
      </c>
      <c r="C314" s="50" t="s">
        <v>668</v>
      </c>
      <c r="D314" s="242">
        <v>0</v>
      </c>
      <c r="E314" s="242"/>
      <c r="F314" s="52" t="str">
        <f t="shared" si="81"/>
        <v>-</v>
      </c>
    </row>
    <row r="315" spans="1:6" ht="12.75" customHeight="1" x14ac:dyDescent="0.25">
      <c r="A315" s="53">
        <v>7213</v>
      </c>
      <c r="B315" s="85" t="s">
        <v>669</v>
      </c>
      <c r="C315" s="50" t="s">
        <v>670</v>
      </c>
      <c r="D315" s="242">
        <v>0</v>
      </c>
      <c r="E315" s="242"/>
      <c r="F315" s="52" t="str">
        <f t="shared" si="81"/>
        <v>-</v>
      </c>
    </row>
    <row r="316" spans="1:6" ht="12.75" customHeight="1" x14ac:dyDescent="0.25">
      <c r="A316" s="53">
        <v>7214</v>
      </c>
      <c r="B316" s="85" t="s">
        <v>671</v>
      </c>
      <c r="C316" s="50" t="s">
        <v>672</v>
      </c>
      <c r="D316" s="242">
        <v>0</v>
      </c>
      <c r="E316" s="242"/>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c r="F318" s="52" t="str">
        <f t="shared" si="81"/>
        <v>-</v>
      </c>
    </row>
    <row r="319" spans="1:6" ht="12.75" customHeight="1" x14ac:dyDescent="0.25">
      <c r="A319" s="53">
        <v>7222</v>
      </c>
      <c r="B319" s="85" t="s">
        <v>677</v>
      </c>
      <c r="C319" s="50" t="s">
        <v>678</v>
      </c>
      <c r="D319" s="242">
        <v>0</v>
      </c>
      <c r="E319" s="242"/>
      <c r="F319" s="52" t="str">
        <f t="shared" si="81"/>
        <v>-</v>
      </c>
    </row>
    <row r="320" spans="1:6" ht="12.75" customHeight="1" x14ac:dyDescent="0.25">
      <c r="A320" s="53">
        <v>7223</v>
      </c>
      <c r="B320" s="85" t="s">
        <v>679</v>
      </c>
      <c r="C320" s="50" t="s">
        <v>680</v>
      </c>
      <c r="D320" s="242">
        <v>0</v>
      </c>
      <c r="E320" s="242"/>
      <c r="F320" s="52" t="str">
        <f t="shared" si="81"/>
        <v>-</v>
      </c>
    </row>
    <row r="321" spans="1:6" ht="12.75" customHeight="1" x14ac:dyDescent="0.25">
      <c r="A321" s="53">
        <v>7224</v>
      </c>
      <c r="B321" s="85" t="s">
        <v>681</v>
      </c>
      <c r="C321" s="50" t="s">
        <v>682</v>
      </c>
      <c r="D321" s="242">
        <v>0</v>
      </c>
      <c r="E321" s="242"/>
      <c r="F321" s="52" t="str">
        <f t="shared" si="81"/>
        <v>-</v>
      </c>
    </row>
    <row r="322" spans="1:6" ht="12.75" customHeight="1" x14ac:dyDescent="0.25">
      <c r="A322" s="53">
        <v>7225</v>
      </c>
      <c r="B322" s="85" t="s">
        <v>683</v>
      </c>
      <c r="C322" s="50" t="s">
        <v>684</v>
      </c>
      <c r="D322" s="242">
        <v>0</v>
      </c>
      <c r="E322" s="242"/>
      <c r="F322" s="52" t="str">
        <f t="shared" si="81"/>
        <v>-</v>
      </c>
    </row>
    <row r="323" spans="1:6" ht="12.75" customHeight="1" x14ac:dyDescent="0.25">
      <c r="A323" s="53">
        <v>7226</v>
      </c>
      <c r="B323" s="85" t="s">
        <v>685</v>
      </c>
      <c r="C323" s="50" t="s">
        <v>686</v>
      </c>
      <c r="D323" s="242">
        <v>0</v>
      </c>
      <c r="E323" s="242"/>
      <c r="F323" s="52" t="str">
        <f t="shared" si="81"/>
        <v>-</v>
      </c>
    </row>
    <row r="324" spans="1:6" ht="12.75" customHeight="1" x14ac:dyDescent="0.25">
      <c r="A324" s="53">
        <v>7227</v>
      </c>
      <c r="B324" s="85" t="s">
        <v>687</v>
      </c>
      <c r="C324" s="50" t="s">
        <v>688</v>
      </c>
      <c r="D324" s="242">
        <v>0</v>
      </c>
      <c r="E324" s="242"/>
      <c r="F324" s="52" t="str">
        <f t="shared" si="81"/>
        <v>-</v>
      </c>
    </row>
    <row r="325" spans="1:6" ht="12.75" customHeight="1" x14ac:dyDescent="0.25">
      <c r="A325" s="53" t="s">
        <v>689</v>
      </c>
      <c r="B325" s="85" t="s">
        <v>690</v>
      </c>
      <c r="C325" s="50" t="s">
        <v>689</v>
      </c>
      <c r="D325" s="242">
        <v>0</v>
      </c>
      <c r="E325" s="242"/>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c r="F327" s="52" t="str">
        <f t="shared" si="81"/>
        <v>-</v>
      </c>
    </row>
    <row r="328" spans="1:6" ht="12.75" customHeight="1" x14ac:dyDescent="0.25">
      <c r="A328" s="53">
        <v>7232</v>
      </c>
      <c r="B328" s="85" t="s">
        <v>695</v>
      </c>
      <c r="C328" s="50" t="s">
        <v>696</v>
      </c>
      <c r="D328" s="242">
        <v>0</v>
      </c>
      <c r="E328" s="242"/>
      <c r="F328" s="52" t="str">
        <f t="shared" si="81"/>
        <v>-</v>
      </c>
    </row>
    <row r="329" spans="1:6" ht="12.75" customHeight="1" x14ac:dyDescent="0.25">
      <c r="A329" s="53">
        <v>7233</v>
      </c>
      <c r="B329" s="85" t="s">
        <v>697</v>
      </c>
      <c r="C329" s="50" t="s">
        <v>698</v>
      </c>
      <c r="D329" s="242">
        <v>0</v>
      </c>
      <c r="E329" s="242"/>
      <c r="F329" s="52" t="str">
        <f t="shared" si="81"/>
        <v>-</v>
      </c>
    </row>
    <row r="330" spans="1:6" ht="12.75" customHeight="1" x14ac:dyDescent="0.25">
      <c r="A330" s="53">
        <v>7234</v>
      </c>
      <c r="B330" s="232" t="s">
        <v>699</v>
      </c>
      <c r="C330" s="50" t="s">
        <v>700</v>
      </c>
      <c r="D330" s="242">
        <v>0</v>
      </c>
      <c r="E330" s="242"/>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c r="F332" s="52" t="str">
        <f t="shared" si="81"/>
        <v>-</v>
      </c>
    </row>
    <row r="333" spans="1:6" ht="12.75" customHeight="1" x14ac:dyDescent="0.25">
      <c r="A333" s="53">
        <v>7242</v>
      </c>
      <c r="B333" s="85" t="s">
        <v>705</v>
      </c>
      <c r="C333" s="50" t="s">
        <v>706</v>
      </c>
      <c r="D333" s="242">
        <v>0</v>
      </c>
      <c r="E333" s="242"/>
      <c r="F333" s="52" t="str">
        <f t="shared" si="81"/>
        <v>-</v>
      </c>
    </row>
    <row r="334" spans="1:6" ht="12.75" customHeight="1" x14ac:dyDescent="0.25">
      <c r="A334" s="53">
        <v>7243</v>
      </c>
      <c r="B334" s="85" t="s">
        <v>707</v>
      </c>
      <c r="C334" s="50" t="s">
        <v>708</v>
      </c>
      <c r="D334" s="242">
        <v>0</v>
      </c>
      <c r="E334" s="242"/>
      <c r="F334" s="52" t="str">
        <f t="shared" si="81"/>
        <v>-</v>
      </c>
    </row>
    <row r="335" spans="1:6" ht="12.75" customHeight="1" x14ac:dyDescent="0.25">
      <c r="A335" s="53">
        <v>7244</v>
      </c>
      <c r="B335" s="85" t="s">
        <v>709</v>
      </c>
      <c r="C335" s="50" t="s">
        <v>710</v>
      </c>
      <c r="D335" s="242">
        <v>0</v>
      </c>
      <c r="E335" s="242"/>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c r="F337" s="52" t="str">
        <f t="shared" si="81"/>
        <v>-</v>
      </c>
    </row>
    <row r="338" spans="1:6" ht="12.75" customHeight="1" x14ac:dyDescent="0.25">
      <c r="A338" s="53">
        <v>7252</v>
      </c>
      <c r="B338" s="85" t="s">
        <v>715</v>
      </c>
      <c r="C338" s="50" t="s">
        <v>716</v>
      </c>
      <c r="D338" s="242">
        <v>0</v>
      </c>
      <c r="E338" s="242"/>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c r="F340" s="52" t="str">
        <f t="shared" si="81"/>
        <v>-</v>
      </c>
    </row>
    <row r="341" spans="1:6" ht="12.75" customHeight="1" x14ac:dyDescent="0.25">
      <c r="A341" s="53">
        <v>7262</v>
      </c>
      <c r="B341" s="85" t="s">
        <v>721</v>
      </c>
      <c r="C341" s="50" t="s">
        <v>722</v>
      </c>
      <c r="D341" s="242">
        <v>0</v>
      </c>
      <c r="E341" s="242"/>
      <c r="F341" s="52" t="str">
        <f t="shared" si="81"/>
        <v>-</v>
      </c>
    </row>
    <row r="342" spans="1:6" ht="12.75" customHeight="1" x14ac:dyDescent="0.25">
      <c r="A342" s="53">
        <v>7263</v>
      </c>
      <c r="B342" s="85" t="s">
        <v>723</v>
      </c>
      <c r="C342" s="50" t="s">
        <v>724</v>
      </c>
      <c r="D342" s="242">
        <v>0</v>
      </c>
      <c r="E342" s="242"/>
      <c r="F342" s="52" t="str">
        <f t="shared" si="81"/>
        <v>-</v>
      </c>
    </row>
    <row r="343" spans="1:6" ht="12.75" customHeight="1" x14ac:dyDescent="0.25">
      <c r="A343" s="53">
        <v>7264</v>
      </c>
      <c r="B343" s="85" t="s">
        <v>725</v>
      </c>
      <c r="C343" s="50" t="s">
        <v>726</v>
      </c>
      <c r="D343" s="242">
        <v>0</v>
      </c>
      <c r="E343" s="242"/>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c r="F346" s="52" t="str">
        <f t="shared" si="81"/>
        <v>-</v>
      </c>
    </row>
    <row r="347" spans="1:6" ht="12.75" customHeight="1" x14ac:dyDescent="0.25">
      <c r="A347" s="53">
        <v>7312</v>
      </c>
      <c r="B347" s="85" t="s">
        <v>733</v>
      </c>
      <c r="C347" s="50" t="s">
        <v>734</v>
      </c>
      <c r="D347" s="242">
        <v>0</v>
      </c>
      <c r="E347" s="242"/>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c r="F349" s="52" t="str">
        <f t="shared" si="81"/>
        <v>-</v>
      </c>
    </row>
    <row r="350" spans="1:6" ht="12.75" customHeight="1" x14ac:dyDescent="0.25">
      <c r="A350" s="53">
        <v>4</v>
      </c>
      <c r="B350" s="85" t="s">
        <v>739</v>
      </c>
      <c r="C350" s="50" t="s">
        <v>740</v>
      </c>
      <c r="D350" s="51">
        <f t="shared" ref="D350:E350" si="95">D351+D363+D396+D400+D402</f>
        <v>0</v>
      </c>
      <c r="E350" s="51">
        <f t="shared" si="95"/>
        <v>9601.57</v>
      </c>
      <c r="F350" s="52" t="str">
        <f t="shared" si="81"/>
        <v>-</v>
      </c>
    </row>
    <row r="351" spans="1:6" ht="12.75" customHeight="1" x14ac:dyDescent="0.25">
      <c r="A351" s="53">
        <v>41</v>
      </c>
      <c r="B351" s="85" t="s">
        <v>741</v>
      </c>
      <c r="C351" s="50" t="s">
        <v>742</v>
      </c>
      <c r="D351" s="51">
        <f t="shared" ref="D351:E351" si="96">D352+D356</f>
        <v>0</v>
      </c>
      <c r="E351" s="51">
        <f t="shared" si="96"/>
        <v>0</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c r="F353" s="52" t="str">
        <f t="shared" si="81"/>
        <v>-</v>
      </c>
    </row>
    <row r="354" spans="1:6" ht="12.75" customHeight="1" x14ac:dyDescent="0.25">
      <c r="A354" s="53">
        <v>4112</v>
      </c>
      <c r="B354" s="85" t="s">
        <v>643</v>
      </c>
      <c r="C354" s="50" t="s">
        <v>746</v>
      </c>
      <c r="D354" s="242">
        <v>0</v>
      </c>
      <c r="E354" s="242"/>
      <c r="F354" s="52" t="str">
        <f t="shared" si="81"/>
        <v>-</v>
      </c>
    </row>
    <row r="355" spans="1:6" ht="12.75" customHeight="1" x14ac:dyDescent="0.25">
      <c r="A355" s="53">
        <v>4113</v>
      </c>
      <c r="B355" s="85" t="s">
        <v>747</v>
      </c>
      <c r="C355" s="50" t="s">
        <v>748</v>
      </c>
      <c r="D355" s="242">
        <v>0</v>
      </c>
      <c r="E355" s="242"/>
      <c r="F355" s="52" t="str">
        <f t="shared" si="81"/>
        <v>-</v>
      </c>
    </row>
    <row r="356" spans="1:6" ht="12.75" customHeight="1" x14ac:dyDescent="0.25">
      <c r="A356" s="53">
        <v>412</v>
      </c>
      <c r="B356" s="85" t="s">
        <v>749</v>
      </c>
      <c r="C356" s="50" t="s">
        <v>750</v>
      </c>
      <c r="D356" s="51">
        <f t="shared" ref="D356:E356" si="98">SUM(D357:D362)</f>
        <v>0</v>
      </c>
      <c r="E356" s="51">
        <f t="shared" si="98"/>
        <v>0</v>
      </c>
      <c r="F356" s="52" t="str">
        <f t="shared" si="81"/>
        <v>-</v>
      </c>
    </row>
    <row r="357" spans="1:6" ht="12.75" customHeight="1" x14ac:dyDescent="0.25">
      <c r="A357" s="53">
        <v>4121</v>
      </c>
      <c r="B357" s="85" t="s">
        <v>649</v>
      </c>
      <c r="C357" s="50" t="s">
        <v>751</v>
      </c>
      <c r="D357" s="242">
        <v>0</v>
      </c>
      <c r="E357" s="242"/>
      <c r="F357" s="52" t="str">
        <f t="shared" si="81"/>
        <v>-</v>
      </c>
    </row>
    <row r="358" spans="1:6" ht="12.75" customHeight="1" x14ac:dyDescent="0.25">
      <c r="A358" s="53">
        <v>4122</v>
      </c>
      <c r="B358" s="85" t="s">
        <v>651</v>
      </c>
      <c r="C358" s="50" t="s">
        <v>752</v>
      </c>
      <c r="D358" s="242">
        <v>0</v>
      </c>
      <c r="E358" s="242"/>
      <c r="F358" s="52" t="str">
        <f t="shared" si="81"/>
        <v>-</v>
      </c>
    </row>
    <row r="359" spans="1:6" ht="12.75" customHeight="1" x14ac:dyDescent="0.25">
      <c r="A359" s="53">
        <v>4123</v>
      </c>
      <c r="B359" s="85" t="s">
        <v>653</v>
      </c>
      <c r="C359" s="50" t="s">
        <v>753</v>
      </c>
      <c r="D359" s="242">
        <v>0</v>
      </c>
      <c r="E359" s="242"/>
      <c r="F359" s="52" t="str">
        <f t="shared" si="81"/>
        <v>-</v>
      </c>
    </row>
    <row r="360" spans="1:6" ht="12.75" customHeight="1" x14ac:dyDescent="0.25">
      <c r="A360" s="53">
        <v>4124</v>
      </c>
      <c r="B360" s="85" t="s">
        <v>655</v>
      </c>
      <c r="C360" s="50" t="s">
        <v>754</v>
      </c>
      <c r="D360" s="242">
        <v>0</v>
      </c>
      <c r="E360" s="242"/>
      <c r="F360" s="52" t="str">
        <f t="shared" si="81"/>
        <v>-</v>
      </c>
    </row>
    <row r="361" spans="1:6" ht="12.75" customHeight="1" x14ac:dyDescent="0.25">
      <c r="A361" s="53">
        <v>4125</v>
      </c>
      <c r="B361" s="85" t="s">
        <v>657</v>
      </c>
      <c r="C361" s="50" t="s">
        <v>755</v>
      </c>
      <c r="D361" s="242">
        <v>0</v>
      </c>
      <c r="E361" s="242"/>
      <c r="F361" s="52" t="str">
        <f t="shared" si="81"/>
        <v>-</v>
      </c>
    </row>
    <row r="362" spans="1:6" ht="12.75" customHeight="1" x14ac:dyDescent="0.25">
      <c r="A362" s="53">
        <v>4126</v>
      </c>
      <c r="B362" s="85" t="s">
        <v>659</v>
      </c>
      <c r="C362" s="50" t="s">
        <v>756</v>
      </c>
      <c r="D362" s="242">
        <v>0</v>
      </c>
      <c r="E362" s="242"/>
      <c r="F362" s="52" t="str">
        <f t="shared" si="81"/>
        <v>-</v>
      </c>
    </row>
    <row r="363" spans="1:6" ht="23" x14ac:dyDescent="0.25">
      <c r="A363" s="53">
        <v>42</v>
      </c>
      <c r="B363" s="232" t="s">
        <v>757</v>
      </c>
      <c r="C363" s="50" t="s">
        <v>758</v>
      </c>
      <c r="D363" s="51">
        <f t="shared" ref="D363:E363" si="99">D364+D369+D378+D383+D388+D391</f>
        <v>0</v>
      </c>
      <c r="E363" s="51">
        <f t="shared" si="99"/>
        <v>9601.57</v>
      </c>
      <c r="F363" s="52" t="str">
        <f t="shared" si="81"/>
        <v>-</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c r="F365" s="52" t="str">
        <f t="shared" si="81"/>
        <v>-</v>
      </c>
    </row>
    <row r="366" spans="1:6" ht="12.75" customHeight="1" x14ac:dyDescent="0.25">
      <c r="A366" s="53">
        <v>4212</v>
      </c>
      <c r="B366" s="85" t="s">
        <v>667</v>
      </c>
      <c r="C366" s="50" t="s">
        <v>762</v>
      </c>
      <c r="D366" s="242">
        <v>0</v>
      </c>
      <c r="E366" s="242"/>
      <c r="F366" s="52" t="str">
        <f t="shared" si="81"/>
        <v>-</v>
      </c>
    </row>
    <row r="367" spans="1:6" ht="12.75" customHeight="1" x14ac:dyDescent="0.25">
      <c r="A367" s="53">
        <v>4213</v>
      </c>
      <c r="B367" s="85" t="s">
        <v>669</v>
      </c>
      <c r="C367" s="50" t="s">
        <v>763</v>
      </c>
      <c r="D367" s="242">
        <v>0</v>
      </c>
      <c r="E367" s="242"/>
      <c r="F367" s="52" t="str">
        <f t="shared" si="81"/>
        <v>-</v>
      </c>
    </row>
    <row r="368" spans="1:6" ht="12.75" customHeight="1" x14ac:dyDescent="0.25">
      <c r="A368" s="53">
        <v>4214</v>
      </c>
      <c r="B368" s="85" t="s">
        <v>671</v>
      </c>
      <c r="C368" s="50" t="s">
        <v>764</v>
      </c>
      <c r="D368" s="242">
        <v>0</v>
      </c>
      <c r="E368" s="242"/>
      <c r="F368" s="52" t="str">
        <f t="shared" si="81"/>
        <v>-</v>
      </c>
    </row>
    <row r="369" spans="1:6" ht="12.75" customHeight="1" x14ac:dyDescent="0.25">
      <c r="A369" s="53">
        <v>422</v>
      </c>
      <c r="B369" s="85" t="s">
        <v>765</v>
      </c>
      <c r="C369" s="50" t="s">
        <v>766</v>
      </c>
      <c r="D369" s="51">
        <f t="shared" ref="D369:E369" si="101">SUM(D370:D377)</f>
        <v>0</v>
      </c>
      <c r="E369" s="51">
        <f t="shared" si="101"/>
        <v>8327.32</v>
      </c>
      <c r="F369" s="52" t="str">
        <f t="shared" si="81"/>
        <v>-</v>
      </c>
    </row>
    <row r="370" spans="1:6" ht="12.75" customHeight="1" x14ac:dyDescent="0.25">
      <c r="A370" s="53">
        <v>4221</v>
      </c>
      <c r="B370" s="85" t="s">
        <v>675</v>
      </c>
      <c r="C370" s="50" t="s">
        <v>767</v>
      </c>
      <c r="D370" s="242">
        <v>0</v>
      </c>
      <c r="E370" s="242">
        <v>2541.6999999999998</v>
      </c>
      <c r="F370" s="52" t="str">
        <f t="shared" si="81"/>
        <v>-</v>
      </c>
    </row>
    <row r="371" spans="1:6" ht="12.75" customHeight="1" x14ac:dyDescent="0.25">
      <c r="A371" s="53">
        <v>4222</v>
      </c>
      <c r="B371" s="85" t="s">
        <v>768</v>
      </c>
      <c r="C371" s="50" t="s">
        <v>769</v>
      </c>
      <c r="D371" s="242">
        <v>0</v>
      </c>
      <c r="E371" s="242"/>
      <c r="F371" s="52" t="str">
        <f t="shared" si="81"/>
        <v>-</v>
      </c>
    </row>
    <row r="372" spans="1:6" ht="12.75" customHeight="1" x14ac:dyDescent="0.25">
      <c r="A372" s="53">
        <v>4223</v>
      </c>
      <c r="B372" s="85" t="s">
        <v>679</v>
      </c>
      <c r="C372" s="50" t="s">
        <v>770</v>
      </c>
      <c r="D372" s="242">
        <v>0</v>
      </c>
      <c r="E372" s="242"/>
      <c r="F372" s="52" t="str">
        <f t="shared" si="81"/>
        <v>-</v>
      </c>
    </row>
    <row r="373" spans="1:6" ht="12.75" customHeight="1" x14ac:dyDescent="0.25">
      <c r="A373" s="53">
        <v>4224</v>
      </c>
      <c r="B373" s="85" t="s">
        <v>681</v>
      </c>
      <c r="C373" s="50" t="s">
        <v>771</v>
      </c>
      <c r="D373" s="242">
        <v>0</v>
      </c>
      <c r="E373" s="242"/>
      <c r="F373" s="52" t="str">
        <f t="shared" si="81"/>
        <v>-</v>
      </c>
    </row>
    <row r="374" spans="1:6" ht="12.75" customHeight="1" x14ac:dyDescent="0.25">
      <c r="A374" s="53">
        <v>4225</v>
      </c>
      <c r="B374" s="85" t="s">
        <v>683</v>
      </c>
      <c r="C374" s="50" t="s">
        <v>772</v>
      </c>
      <c r="D374" s="242">
        <v>0</v>
      </c>
      <c r="E374" s="242"/>
      <c r="F374" s="52" t="str">
        <f t="shared" si="81"/>
        <v>-</v>
      </c>
    </row>
    <row r="375" spans="1:6" ht="12.75" customHeight="1" x14ac:dyDescent="0.25">
      <c r="A375" s="53">
        <v>4226</v>
      </c>
      <c r="B375" s="85" t="s">
        <v>685</v>
      </c>
      <c r="C375" s="50" t="s">
        <v>773</v>
      </c>
      <c r="D375" s="242">
        <v>0</v>
      </c>
      <c r="E375" s="242"/>
      <c r="F375" s="52" t="str">
        <f t="shared" si="81"/>
        <v>-</v>
      </c>
    </row>
    <row r="376" spans="1:6" ht="12.75" customHeight="1" x14ac:dyDescent="0.25">
      <c r="A376" s="53">
        <v>4227</v>
      </c>
      <c r="B376" s="232" t="s">
        <v>687</v>
      </c>
      <c r="C376" s="50" t="s">
        <v>774</v>
      </c>
      <c r="D376" s="242">
        <v>0</v>
      </c>
      <c r="E376" s="242">
        <v>5785.62</v>
      </c>
      <c r="F376" s="52" t="str">
        <f t="shared" si="81"/>
        <v>-</v>
      </c>
    </row>
    <row r="377" spans="1:6" ht="12.75" customHeight="1" x14ac:dyDescent="0.25">
      <c r="A377" s="53" t="s">
        <v>775</v>
      </c>
      <c r="B377" s="232" t="s">
        <v>690</v>
      </c>
      <c r="C377" s="50" t="s">
        <v>775</v>
      </c>
      <c r="D377" s="242">
        <v>0</v>
      </c>
      <c r="E377" s="242"/>
      <c r="F377" s="52" t="str">
        <f t="shared" si="81"/>
        <v>-</v>
      </c>
    </row>
    <row r="378" spans="1:6" ht="12.75" customHeight="1" x14ac:dyDescent="0.25">
      <c r="A378" s="53">
        <v>423</v>
      </c>
      <c r="B378" s="85" t="s">
        <v>776</v>
      </c>
      <c r="C378" s="50" t="s">
        <v>777</v>
      </c>
      <c r="D378" s="51">
        <f t="shared" ref="D378:E378" si="102">SUM(D379:D382)</f>
        <v>0</v>
      </c>
      <c r="E378" s="51">
        <f t="shared" si="102"/>
        <v>1274.25</v>
      </c>
      <c r="F378" s="52" t="str">
        <f t="shared" si="81"/>
        <v>-</v>
      </c>
    </row>
    <row r="379" spans="1:6" ht="12.75" customHeight="1" x14ac:dyDescent="0.25">
      <c r="A379" s="53">
        <v>4231</v>
      </c>
      <c r="B379" s="85" t="s">
        <v>693</v>
      </c>
      <c r="C379" s="50" t="s">
        <v>778</v>
      </c>
      <c r="D379" s="242">
        <v>0</v>
      </c>
      <c r="E379" s="242">
        <v>1274.25</v>
      </c>
      <c r="F379" s="52" t="str">
        <f t="shared" si="81"/>
        <v>-</v>
      </c>
    </row>
    <row r="380" spans="1:6" ht="12.75" customHeight="1" x14ac:dyDescent="0.25">
      <c r="A380" s="53">
        <v>4232</v>
      </c>
      <c r="B380" s="85" t="s">
        <v>695</v>
      </c>
      <c r="C380" s="50" t="s">
        <v>779</v>
      </c>
      <c r="D380" s="242">
        <v>0</v>
      </c>
      <c r="E380" s="242"/>
      <c r="F380" s="52" t="str">
        <f t="shared" si="81"/>
        <v>-</v>
      </c>
    </row>
    <row r="381" spans="1:6" ht="12.75" customHeight="1" x14ac:dyDescent="0.25">
      <c r="A381" s="53">
        <v>4233</v>
      </c>
      <c r="B381" s="85" t="s">
        <v>697</v>
      </c>
      <c r="C381" s="50" t="s">
        <v>780</v>
      </c>
      <c r="D381" s="242">
        <v>0</v>
      </c>
      <c r="E381" s="242"/>
      <c r="F381" s="52" t="str">
        <f t="shared" si="81"/>
        <v>-</v>
      </c>
    </row>
    <row r="382" spans="1:6" ht="12.75" customHeight="1" x14ac:dyDescent="0.25">
      <c r="A382" s="53">
        <v>4234</v>
      </c>
      <c r="B382" s="232" t="s">
        <v>699</v>
      </c>
      <c r="C382" s="50" t="s">
        <v>781</v>
      </c>
      <c r="D382" s="242">
        <v>0</v>
      </c>
      <c r="E382" s="242"/>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c r="F384" s="52" t="str">
        <f t="shared" si="81"/>
        <v>-</v>
      </c>
    </row>
    <row r="385" spans="1:6" ht="12.75" customHeight="1" x14ac:dyDescent="0.25">
      <c r="A385" s="53">
        <v>4242</v>
      </c>
      <c r="B385" s="85" t="s">
        <v>705</v>
      </c>
      <c r="C385" s="50" t="s">
        <v>786</v>
      </c>
      <c r="D385" s="242">
        <v>0</v>
      </c>
      <c r="E385" s="242"/>
      <c r="F385" s="52" t="str">
        <f t="shared" si="81"/>
        <v>-</v>
      </c>
    </row>
    <row r="386" spans="1:6" ht="12.75" customHeight="1" x14ac:dyDescent="0.25">
      <c r="A386" s="53">
        <v>4243</v>
      </c>
      <c r="B386" s="85" t="s">
        <v>707</v>
      </c>
      <c r="C386" s="50" t="s">
        <v>787</v>
      </c>
      <c r="D386" s="242">
        <v>0</v>
      </c>
      <c r="E386" s="242"/>
      <c r="F386" s="52" t="str">
        <f t="shared" si="81"/>
        <v>-</v>
      </c>
    </row>
    <row r="387" spans="1:6" ht="12.75" customHeight="1" x14ac:dyDescent="0.25">
      <c r="A387" s="53">
        <v>4244</v>
      </c>
      <c r="B387" s="85" t="s">
        <v>709</v>
      </c>
      <c r="C387" s="50" t="s">
        <v>788</v>
      </c>
      <c r="D387" s="242">
        <v>0</v>
      </c>
      <c r="E387" s="242"/>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c r="F389" s="52" t="str">
        <f t="shared" si="81"/>
        <v>-</v>
      </c>
    </row>
    <row r="390" spans="1:6" ht="12.75" customHeight="1" x14ac:dyDescent="0.25">
      <c r="A390" s="53">
        <v>4252</v>
      </c>
      <c r="B390" s="85" t="s">
        <v>715</v>
      </c>
      <c r="C390" s="50" t="s">
        <v>793</v>
      </c>
      <c r="D390" s="242">
        <v>0</v>
      </c>
      <c r="E390" s="242"/>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c r="F392" s="52" t="str">
        <f t="shared" si="81"/>
        <v>-</v>
      </c>
    </row>
    <row r="393" spans="1:6" ht="12.75" customHeight="1" x14ac:dyDescent="0.25">
      <c r="A393" s="53">
        <v>4262</v>
      </c>
      <c r="B393" s="85" t="s">
        <v>721</v>
      </c>
      <c r="C393" s="50" t="s">
        <v>797</v>
      </c>
      <c r="D393" s="242">
        <v>0</v>
      </c>
      <c r="E393" s="242"/>
      <c r="F393" s="52" t="str">
        <f t="shared" si="81"/>
        <v>-</v>
      </c>
    </row>
    <row r="394" spans="1:6" ht="12.75" customHeight="1" x14ac:dyDescent="0.25">
      <c r="A394" s="53">
        <v>4263</v>
      </c>
      <c r="B394" s="85" t="s">
        <v>723</v>
      </c>
      <c r="C394" s="50" t="s">
        <v>798</v>
      </c>
      <c r="D394" s="242">
        <v>0</v>
      </c>
      <c r="E394" s="242"/>
      <c r="F394" s="52" t="str">
        <f t="shared" si="81"/>
        <v>-</v>
      </c>
    </row>
    <row r="395" spans="1:6" ht="12.75" customHeight="1" x14ac:dyDescent="0.25">
      <c r="A395" s="53">
        <v>4264</v>
      </c>
      <c r="B395" s="85" t="s">
        <v>725</v>
      </c>
      <c r="C395" s="50" t="s">
        <v>799</v>
      </c>
      <c r="D395" s="242">
        <v>0</v>
      </c>
      <c r="E395" s="242"/>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c r="F398" s="52" t="str">
        <f t="shared" si="81"/>
        <v>-</v>
      </c>
    </row>
    <row r="399" spans="1:6" ht="12.75" customHeight="1" x14ac:dyDescent="0.25">
      <c r="A399" s="53">
        <v>4312</v>
      </c>
      <c r="B399" s="85" t="s">
        <v>733</v>
      </c>
      <c r="C399" s="50" t="s">
        <v>805</v>
      </c>
      <c r="D399" s="242">
        <v>0</v>
      </c>
      <c r="E399" s="242"/>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c r="F403" s="52" t="str">
        <f t="shared" si="81"/>
        <v>-</v>
      </c>
    </row>
    <row r="404" spans="1:6" ht="12.75" customHeight="1" x14ac:dyDescent="0.25">
      <c r="A404" s="53">
        <v>452</v>
      </c>
      <c r="B404" s="85" t="s">
        <v>814</v>
      </c>
      <c r="C404" s="50" t="s">
        <v>815</v>
      </c>
      <c r="D404" s="242">
        <v>0</v>
      </c>
      <c r="E404" s="242"/>
      <c r="F404" s="52" t="str">
        <f t="shared" si="81"/>
        <v>-</v>
      </c>
    </row>
    <row r="405" spans="1:6" ht="12.75" customHeight="1" x14ac:dyDescent="0.25">
      <c r="A405" s="53">
        <v>453</v>
      </c>
      <c r="B405" s="85" t="s">
        <v>816</v>
      </c>
      <c r="C405" s="50" t="s">
        <v>817</v>
      </c>
      <c r="D405" s="242">
        <v>0</v>
      </c>
      <c r="E405" s="242"/>
      <c r="F405" s="52" t="str">
        <f t="shared" si="81"/>
        <v>-</v>
      </c>
    </row>
    <row r="406" spans="1:6" ht="12.75" customHeight="1" x14ac:dyDescent="0.25">
      <c r="A406" s="53">
        <v>454</v>
      </c>
      <c r="B406" s="85" t="s">
        <v>818</v>
      </c>
      <c r="C406" s="50" t="s">
        <v>819</v>
      </c>
      <c r="D406" s="242">
        <v>0</v>
      </c>
      <c r="E406" s="242"/>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0</v>
      </c>
      <c r="E408" s="51">
        <f t="shared" si="111"/>
        <v>9601.57</v>
      </c>
      <c r="F408" s="52" t="str">
        <f t="shared" si="81"/>
        <v>-</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330118.08999999997</v>
      </c>
      <c r="E412" s="51">
        <f>E6+E298</f>
        <v>383399.34</v>
      </c>
      <c r="F412" s="52">
        <f t="shared" si="81"/>
        <v>116.14005763816218</v>
      </c>
    </row>
    <row r="413" spans="1:6" ht="12.75" customHeight="1" x14ac:dyDescent="0.25">
      <c r="A413" s="53" t="s">
        <v>609</v>
      </c>
      <c r="B413" s="85" t="s">
        <v>832</v>
      </c>
      <c r="C413" s="50" t="s">
        <v>833</v>
      </c>
      <c r="D413" s="51">
        <f t="shared" ref="D413:E413" si="112">D289+D350</f>
        <v>329720.46999999997</v>
      </c>
      <c r="E413" s="51">
        <f t="shared" si="112"/>
        <v>382781.81</v>
      </c>
      <c r="F413" s="52">
        <f t="shared" si="81"/>
        <v>116.09282553794735</v>
      </c>
    </row>
    <row r="414" spans="1:6" ht="12.75" customHeight="1" x14ac:dyDescent="0.25">
      <c r="A414" s="53" t="s">
        <v>609</v>
      </c>
      <c r="B414" s="85" t="s">
        <v>834</v>
      </c>
      <c r="C414" s="50" t="s">
        <v>835</v>
      </c>
      <c r="D414" s="51">
        <f t="shared" ref="D414:E414" si="113">IF(D412&gt;=D413,D412-D413,0)</f>
        <v>397.61999999999534</v>
      </c>
      <c r="E414" s="51">
        <f t="shared" si="113"/>
        <v>617.53000000002794</v>
      </c>
      <c r="F414" s="52">
        <f t="shared" si="81"/>
        <v>155.30657411599898</v>
      </c>
    </row>
    <row r="415" spans="1:6" ht="12.75" customHeight="1" x14ac:dyDescent="0.25">
      <c r="A415" s="53" t="s">
        <v>609</v>
      </c>
      <c r="B415" s="85" t="s">
        <v>836</v>
      </c>
      <c r="C415" s="50" t="s">
        <v>837</v>
      </c>
      <c r="D415" s="51">
        <f t="shared" ref="D415:E415" si="114">IF(D413&gt;=D412,D413-D412,0)</f>
        <v>0</v>
      </c>
      <c r="E415" s="51">
        <f t="shared" si="114"/>
        <v>0</v>
      </c>
      <c r="F415" s="52" t="str">
        <f t="shared" si="81"/>
        <v>-</v>
      </c>
    </row>
    <row r="416" spans="1:6" ht="12.75" customHeight="1" x14ac:dyDescent="0.25">
      <c r="A416" s="60" t="s">
        <v>838</v>
      </c>
      <c r="B416" s="232" t="s">
        <v>839</v>
      </c>
      <c r="C416" s="61" t="s">
        <v>840</v>
      </c>
      <c r="D416" s="51">
        <f t="shared" ref="D416:E416" si="115">IF(D292-D293+D409-D410&gt;=0,D292-D293+D409-D410,0)</f>
        <v>0</v>
      </c>
      <c r="E416" s="51">
        <f t="shared" si="115"/>
        <v>199.07</v>
      </c>
      <c r="F416" s="52" t="str">
        <f t="shared" si="81"/>
        <v>-</v>
      </c>
    </row>
    <row r="417" spans="1:6" ht="12.75" customHeight="1" x14ac:dyDescent="0.25">
      <c r="A417" s="60" t="s">
        <v>838</v>
      </c>
      <c r="B417" s="85" t="s">
        <v>841</v>
      </c>
      <c r="C417" s="61" t="s">
        <v>842</v>
      </c>
      <c r="D417" s="51">
        <f t="shared" ref="D417:E417" si="116">IF(D293-D292+D410-D409&gt;=0,D293-D292+D410-D409,0)</f>
        <v>198.54</v>
      </c>
      <c r="E417" s="51">
        <f t="shared" si="116"/>
        <v>0</v>
      </c>
      <c r="F417" s="52">
        <f t="shared" si="81"/>
        <v>0</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c r="F423" s="52" t="str">
        <f t="shared" si="119"/>
        <v>-</v>
      </c>
    </row>
    <row r="424" spans="1:6" ht="12.75" customHeight="1" x14ac:dyDescent="0.25">
      <c r="A424" s="53">
        <v>8114</v>
      </c>
      <c r="B424" s="85" t="s">
        <v>855</v>
      </c>
      <c r="C424" s="50" t="s">
        <v>856</v>
      </c>
      <c r="D424" s="242">
        <v>0</v>
      </c>
      <c r="E424" s="242"/>
      <c r="F424" s="52" t="str">
        <f t="shared" si="119"/>
        <v>-</v>
      </c>
    </row>
    <row r="425" spans="1:6" ht="12.75" customHeight="1" x14ac:dyDescent="0.25">
      <c r="A425" s="53">
        <v>8115</v>
      </c>
      <c r="B425" s="85" t="s">
        <v>857</v>
      </c>
      <c r="C425" s="50" t="s">
        <v>858</v>
      </c>
      <c r="D425" s="242">
        <v>0</v>
      </c>
      <c r="E425" s="242"/>
      <c r="F425" s="52" t="str">
        <f t="shared" si="119"/>
        <v>-</v>
      </c>
    </row>
    <row r="426" spans="1:6" ht="12.75" customHeight="1" x14ac:dyDescent="0.25">
      <c r="A426" s="53">
        <v>8116</v>
      </c>
      <c r="B426" s="85" t="s">
        <v>859</v>
      </c>
      <c r="C426" s="50" t="s">
        <v>860</v>
      </c>
      <c r="D426" s="242">
        <v>0</v>
      </c>
      <c r="E426" s="242"/>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c r="F428" s="52" t="str">
        <f t="shared" si="119"/>
        <v>-</v>
      </c>
    </row>
    <row r="429" spans="1:6" ht="23" x14ac:dyDescent="0.25">
      <c r="A429" s="53">
        <v>8122</v>
      </c>
      <c r="B429" s="232" t="s">
        <v>865</v>
      </c>
      <c r="C429" s="50" t="s">
        <v>866</v>
      </c>
      <c r="D429" s="242">
        <v>0</v>
      </c>
      <c r="E429" s="242"/>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c r="F431" s="52" t="str">
        <f t="shared" si="119"/>
        <v>-</v>
      </c>
    </row>
    <row r="432" spans="1:6" ht="12.75" customHeight="1" x14ac:dyDescent="0.25">
      <c r="A432" s="53">
        <v>8133</v>
      </c>
      <c r="B432" s="85" t="s">
        <v>871</v>
      </c>
      <c r="C432" s="50" t="s">
        <v>872</v>
      </c>
      <c r="D432" s="242">
        <v>0</v>
      </c>
      <c r="E432" s="242"/>
      <c r="F432" s="52" t="str">
        <f t="shared" si="119"/>
        <v>-</v>
      </c>
    </row>
    <row r="433" spans="1:6" ht="12.75" customHeight="1" x14ac:dyDescent="0.25">
      <c r="A433" s="53">
        <v>8134</v>
      </c>
      <c r="B433" s="85" t="s">
        <v>873</v>
      </c>
      <c r="C433" s="50" t="s">
        <v>874</v>
      </c>
      <c r="D433" s="242">
        <v>0</v>
      </c>
      <c r="E433" s="242"/>
      <c r="F433" s="52" t="str">
        <f t="shared" si="119"/>
        <v>-</v>
      </c>
    </row>
    <row r="434" spans="1:6" ht="11.5" x14ac:dyDescent="0.25">
      <c r="A434" s="53">
        <v>814</v>
      </c>
      <c r="B434" s="232" t="s">
        <v>875</v>
      </c>
      <c r="C434" s="50" t="s">
        <v>876</v>
      </c>
      <c r="D434" s="242">
        <v>0</v>
      </c>
      <c r="E434" s="242"/>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c r="F436" s="52" t="str">
        <f t="shared" si="119"/>
        <v>-</v>
      </c>
    </row>
    <row r="437" spans="1:6" ht="11.5" x14ac:dyDescent="0.25">
      <c r="A437" s="53">
        <v>8154</v>
      </c>
      <c r="B437" s="85" t="s">
        <v>881</v>
      </c>
      <c r="C437" s="50" t="s">
        <v>882</v>
      </c>
      <c r="D437" s="242">
        <v>0</v>
      </c>
      <c r="E437" s="242"/>
      <c r="F437" s="52" t="str">
        <f t="shared" si="119"/>
        <v>-</v>
      </c>
    </row>
    <row r="438" spans="1:6" ht="23" x14ac:dyDescent="0.25">
      <c r="A438" s="53">
        <v>8155</v>
      </c>
      <c r="B438" s="85" t="s">
        <v>883</v>
      </c>
      <c r="C438" s="50" t="s">
        <v>884</v>
      </c>
      <c r="D438" s="242">
        <v>0</v>
      </c>
      <c r="E438" s="242"/>
      <c r="F438" s="52" t="str">
        <f t="shared" si="119"/>
        <v>-</v>
      </c>
    </row>
    <row r="439" spans="1:6" ht="12.75" customHeight="1" x14ac:dyDescent="0.25">
      <c r="A439" s="53">
        <v>8156</v>
      </c>
      <c r="B439" s="85" t="s">
        <v>885</v>
      </c>
      <c r="C439" s="50" t="s">
        <v>886</v>
      </c>
      <c r="D439" s="242">
        <v>0</v>
      </c>
      <c r="E439" s="242"/>
      <c r="F439" s="52" t="str">
        <f t="shared" si="119"/>
        <v>-</v>
      </c>
    </row>
    <row r="440" spans="1:6" ht="12.75" customHeight="1" x14ac:dyDescent="0.25">
      <c r="A440" s="53">
        <v>8157</v>
      </c>
      <c r="B440" s="85" t="s">
        <v>887</v>
      </c>
      <c r="C440" s="50" t="s">
        <v>888</v>
      </c>
      <c r="D440" s="242">
        <v>0</v>
      </c>
      <c r="E440" s="242"/>
      <c r="F440" s="52" t="str">
        <f t="shared" si="119"/>
        <v>-</v>
      </c>
    </row>
    <row r="441" spans="1:6" ht="12.75" customHeight="1" x14ac:dyDescent="0.25">
      <c r="A441" s="53">
        <v>8158</v>
      </c>
      <c r="B441" s="85" t="s">
        <v>889</v>
      </c>
      <c r="C441" s="50" t="s">
        <v>890</v>
      </c>
      <c r="D441" s="242">
        <v>0</v>
      </c>
      <c r="E441" s="242"/>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c r="F443" s="52" t="str">
        <f t="shared" si="119"/>
        <v>-</v>
      </c>
    </row>
    <row r="444" spans="1:6" ht="12.75" customHeight="1" x14ac:dyDescent="0.25">
      <c r="A444" s="53">
        <v>8164</v>
      </c>
      <c r="B444" s="85" t="s">
        <v>895</v>
      </c>
      <c r="C444" s="50" t="s">
        <v>896</v>
      </c>
      <c r="D444" s="242">
        <v>0</v>
      </c>
      <c r="E444" s="242"/>
      <c r="F444" s="52" t="str">
        <f t="shared" si="119"/>
        <v>-</v>
      </c>
    </row>
    <row r="445" spans="1:6" ht="12.75" customHeight="1" x14ac:dyDescent="0.25">
      <c r="A445" s="53">
        <v>8165</v>
      </c>
      <c r="B445" s="85" t="s">
        <v>897</v>
      </c>
      <c r="C445" s="50" t="s">
        <v>898</v>
      </c>
      <c r="D445" s="242">
        <v>0</v>
      </c>
      <c r="E445" s="242"/>
      <c r="F445" s="52" t="str">
        <f t="shared" si="119"/>
        <v>-</v>
      </c>
    </row>
    <row r="446" spans="1:6" ht="12.75" customHeight="1" x14ac:dyDescent="0.25">
      <c r="A446" s="53">
        <v>8166</v>
      </c>
      <c r="B446" s="85" t="s">
        <v>899</v>
      </c>
      <c r="C446" s="50" t="s">
        <v>900</v>
      </c>
      <c r="D446" s="242">
        <v>0</v>
      </c>
      <c r="E446" s="242"/>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c r="F448" s="52" t="str">
        <f t="shared" si="119"/>
        <v>-</v>
      </c>
    </row>
    <row r="449" spans="1:6" ht="12.75" customHeight="1" x14ac:dyDescent="0.25">
      <c r="A449" s="53">
        <v>8172</v>
      </c>
      <c r="B449" s="85" t="s">
        <v>905</v>
      </c>
      <c r="C449" s="50" t="s">
        <v>906</v>
      </c>
      <c r="D449" s="242">
        <v>0</v>
      </c>
      <c r="E449" s="242"/>
      <c r="F449" s="52" t="str">
        <f t="shared" si="119"/>
        <v>-</v>
      </c>
    </row>
    <row r="450" spans="1:6" ht="12.75" customHeight="1" x14ac:dyDescent="0.25">
      <c r="A450" s="53">
        <v>8173</v>
      </c>
      <c r="B450" s="85" t="s">
        <v>907</v>
      </c>
      <c r="C450" s="50" t="s">
        <v>908</v>
      </c>
      <c r="D450" s="242">
        <v>0</v>
      </c>
      <c r="E450" s="242"/>
      <c r="F450" s="52" t="str">
        <f t="shared" si="119"/>
        <v>-</v>
      </c>
    </row>
    <row r="451" spans="1:6" ht="12.75" customHeight="1" x14ac:dyDescent="0.25">
      <c r="A451" s="53">
        <v>8174</v>
      </c>
      <c r="B451" s="85" t="s">
        <v>909</v>
      </c>
      <c r="C451" s="50" t="s">
        <v>910</v>
      </c>
      <c r="D451" s="242">
        <v>0</v>
      </c>
      <c r="E451" s="242"/>
      <c r="F451" s="52" t="str">
        <f t="shared" si="119"/>
        <v>-</v>
      </c>
    </row>
    <row r="452" spans="1:6" ht="12.75" customHeight="1" x14ac:dyDescent="0.25">
      <c r="A452" s="53">
        <v>8175</v>
      </c>
      <c r="B452" s="85" t="s">
        <v>911</v>
      </c>
      <c r="C452" s="50" t="s">
        <v>912</v>
      </c>
      <c r="D452" s="242">
        <v>0</v>
      </c>
      <c r="E452" s="242"/>
      <c r="F452" s="52" t="str">
        <f t="shared" si="119"/>
        <v>-</v>
      </c>
    </row>
    <row r="453" spans="1:6" ht="11.5" x14ac:dyDescent="0.25">
      <c r="A453" s="53">
        <v>8176</v>
      </c>
      <c r="B453" s="85" t="s">
        <v>913</v>
      </c>
      <c r="C453" s="50" t="s">
        <v>914</v>
      </c>
      <c r="D453" s="242">
        <v>0</v>
      </c>
      <c r="E453" s="242"/>
      <c r="F453" s="52" t="str">
        <f t="shared" si="119"/>
        <v>-</v>
      </c>
    </row>
    <row r="454" spans="1:6" ht="23" x14ac:dyDescent="0.25">
      <c r="A454" s="53">
        <v>8177</v>
      </c>
      <c r="B454" s="232" t="s">
        <v>915</v>
      </c>
      <c r="C454" s="50" t="s">
        <v>916</v>
      </c>
      <c r="D454" s="242">
        <v>0</v>
      </c>
      <c r="E454" s="242"/>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c r="F456" s="52" t="str">
        <f t="shared" si="119"/>
        <v>-</v>
      </c>
    </row>
    <row r="457" spans="1:6" ht="11.5" x14ac:dyDescent="0.25">
      <c r="A457" s="53" t="s">
        <v>921</v>
      </c>
      <c r="B457" s="232" t="s">
        <v>922</v>
      </c>
      <c r="C457" s="50" t="s">
        <v>921</v>
      </c>
      <c r="D457" s="242">
        <v>0</v>
      </c>
      <c r="E457" s="242"/>
      <c r="F457" s="52" t="str">
        <f t="shared" si="119"/>
        <v>-</v>
      </c>
    </row>
    <row r="458" spans="1:6" ht="12.75" customHeight="1" x14ac:dyDescent="0.25">
      <c r="A458" s="53" t="s">
        <v>923</v>
      </c>
      <c r="B458" s="232" t="s">
        <v>924</v>
      </c>
      <c r="C458" s="50" t="s">
        <v>923</v>
      </c>
      <c r="D458" s="242">
        <v>0</v>
      </c>
      <c r="E458" s="242"/>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c r="F461" s="52" t="str">
        <f t="shared" si="119"/>
        <v>-</v>
      </c>
    </row>
    <row r="462" spans="1:6" ht="12.75" customHeight="1" x14ac:dyDescent="0.25">
      <c r="A462" s="53">
        <v>8212</v>
      </c>
      <c r="B462" s="85" t="s">
        <v>931</v>
      </c>
      <c r="C462" s="50" t="s">
        <v>932</v>
      </c>
      <c r="D462" s="242">
        <v>0</v>
      </c>
      <c r="E462" s="242"/>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c r="F464" s="52" t="str">
        <f t="shared" si="119"/>
        <v>-</v>
      </c>
    </row>
    <row r="465" spans="1:6" ht="12.75" customHeight="1" x14ac:dyDescent="0.25">
      <c r="A465" s="53">
        <v>8222</v>
      </c>
      <c r="B465" s="85" t="s">
        <v>937</v>
      </c>
      <c r="C465" s="50" t="s">
        <v>938</v>
      </c>
      <c r="D465" s="242">
        <v>0</v>
      </c>
      <c r="E465" s="242"/>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c r="F467" s="52" t="str">
        <f t="shared" si="119"/>
        <v>-</v>
      </c>
    </row>
    <row r="468" spans="1:6" ht="12.75" customHeight="1" x14ac:dyDescent="0.25">
      <c r="A468" s="53">
        <v>8232</v>
      </c>
      <c r="B468" s="85" t="s">
        <v>943</v>
      </c>
      <c r="C468" s="50" t="s">
        <v>944</v>
      </c>
      <c r="D468" s="242">
        <v>0</v>
      </c>
      <c r="E468" s="242"/>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c r="F470" s="52" t="str">
        <f t="shared" si="119"/>
        <v>-</v>
      </c>
    </row>
    <row r="471" spans="1:6" ht="12.75" customHeight="1" x14ac:dyDescent="0.25">
      <c r="A471" s="53">
        <v>8242</v>
      </c>
      <c r="B471" s="85" t="s">
        <v>949</v>
      </c>
      <c r="C471" s="50" t="s">
        <v>950</v>
      </c>
      <c r="D471" s="242">
        <v>0</v>
      </c>
      <c r="E471" s="242"/>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c r="F474" s="52" t="str">
        <f t="shared" si="119"/>
        <v>-</v>
      </c>
    </row>
    <row r="475" spans="1:6" ht="12.75" customHeight="1" x14ac:dyDescent="0.25">
      <c r="A475" s="53">
        <v>8313</v>
      </c>
      <c r="B475" s="85" t="s">
        <v>957</v>
      </c>
      <c r="C475" s="50" t="s">
        <v>958</v>
      </c>
      <c r="D475" s="242">
        <v>0</v>
      </c>
      <c r="E475" s="242"/>
      <c r="F475" s="52" t="str">
        <f t="shared" si="119"/>
        <v>-</v>
      </c>
    </row>
    <row r="476" spans="1:6" ht="12.75" customHeight="1" x14ac:dyDescent="0.25">
      <c r="A476" s="53">
        <v>8314</v>
      </c>
      <c r="B476" s="85" t="s">
        <v>959</v>
      </c>
      <c r="C476" s="50" t="s">
        <v>960</v>
      </c>
      <c r="D476" s="242">
        <v>0</v>
      </c>
      <c r="E476" s="242"/>
      <c r="F476" s="52" t="str">
        <f t="shared" si="119"/>
        <v>-</v>
      </c>
    </row>
    <row r="477" spans="1:6" ht="23" x14ac:dyDescent="0.25">
      <c r="A477" s="53">
        <v>832</v>
      </c>
      <c r="B477" s="232" t="s">
        <v>961</v>
      </c>
      <c r="C477" s="50" t="s">
        <v>962</v>
      </c>
      <c r="D477" s="242">
        <v>0</v>
      </c>
      <c r="E477" s="242"/>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c r="F479" s="52" t="str">
        <f t="shared" si="119"/>
        <v>-</v>
      </c>
    </row>
    <row r="480" spans="1:6" ht="12.75" customHeight="1" x14ac:dyDescent="0.25">
      <c r="A480" s="53">
        <v>8332</v>
      </c>
      <c r="B480" s="85" t="s">
        <v>967</v>
      </c>
      <c r="C480" s="50" t="s">
        <v>968</v>
      </c>
      <c r="D480" s="242">
        <v>0</v>
      </c>
      <c r="E480" s="242"/>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c r="F482" s="52" t="str">
        <f t="shared" si="119"/>
        <v>-</v>
      </c>
    </row>
    <row r="483" spans="1:6" ht="12.75" customHeight="1" x14ac:dyDescent="0.25">
      <c r="A483" s="53">
        <v>8342</v>
      </c>
      <c r="B483" s="85" t="s">
        <v>973</v>
      </c>
      <c r="C483" s="50" t="s">
        <v>974</v>
      </c>
      <c r="D483" s="242">
        <v>0</v>
      </c>
      <c r="E483" s="242"/>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c r="F486" s="52" t="str">
        <f t="shared" si="119"/>
        <v>-</v>
      </c>
    </row>
    <row r="487" spans="1:6" ht="12.75" customHeight="1" x14ac:dyDescent="0.25">
      <c r="A487" s="53">
        <v>8414</v>
      </c>
      <c r="B487" s="85" t="s">
        <v>981</v>
      </c>
      <c r="C487" s="50" t="s">
        <v>982</v>
      </c>
      <c r="D487" s="242">
        <v>0</v>
      </c>
      <c r="E487" s="242"/>
      <c r="F487" s="52" t="str">
        <f t="shared" si="119"/>
        <v>-</v>
      </c>
    </row>
    <row r="488" spans="1:6" ht="12.75" customHeight="1" x14ac:dyDescent="0.25">
      <c r="A488" s="53">
        <v>8415</v>
      </c>
      <c r="B488" s="85" t="s">
        <v>983</v>
      </c>
      <c r="C488" s="50" t="s">
        <v>984</v>
      </c>
      <c r="D488" s="242">
        <v>0</v>
      </c>
      <c r="E488" s="242"/>
      <c r="F488" s="52" t="str">
        <f t="shared" si="119"/>
        <v>-</v>
      </c>
    </row>
    <row r="489" spans="1:6" ht="12.75" customHeight="1" x14ac:dyDescent="0.25">
      <c r="A489" s="53">
        <v>8416</v>
      </c>
      <c r="B489" s="85" t="s">
        <v>985</v>
      </c>
      <c r="C489" s="50" t="s">
        <v>986</v>
      </c>
      <c r="D489" s="242">
        <v>0</v>
      </c>
      <c r="E489" s="242"/>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c r="F491" s="52" t="str">
        <f t="shared" si="119"/>
        <v>-</v>
      </c>
    </row>
    <row r="492" spans="1:6" ht="12.75" customHeight="1" x14ac:dyDescent="0.25">
      <c r="A492" s="53">
        <v>8423</v>
      </c>
      <c r="B492" s="85" t="s">
        <v>991</v>
      </c>
      <c r="C492" s="50" t="s">
        <v>992</v>
      </c>
      <c r="D492" s="242">
        <v>0</v>
      </c>
      <c r="E492" s="242"/>
      <c r="F492" s="52" t="str">
        <f t="shared" si="119"/>
        <v>-</v>
      </c>
    </row>
    <row r="493" spans="1:6" ht="12.75" customHeight="1" x14ac:dyDescent="0.25">
      <c r="A493" s="53">
        <v>8424</v>
      </c>
      <c r="B493" s="85" t="s">
        <v>993</v>
      </c>
      <c r="C493" s="50" t="s">
        <v>994</v>
      </c>
      <c r="D493" s="242">
        <v>0</v>
      </c>
      <c r="E493" s="242"/>
      <c r="F493" s="52" t="str">
        <f t="shared" si="119"/>
        <v>-</v>
      </c>
    </row>
    <row r="494" spans="1:6" ht="12.75" customHeight="1" x14ac:dyDescent="0.25">
      <c r="A494" s="53">
        <v>843</v>
      </c>
      <c r="B494" s="85" t="s">
        <v>995</v>
      </c>
      <c r="C494" s="50" t="s">
        <v>996</v>
      </c>
      <c r="D494" s="242">
        <v>0</v>
      </c>
      <c r="E494" s="242"/>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c r="F496" s="52" t="str">
        <f t="shared" si="119"/>
        <v>-</v>
      </c>
    </row>
    <row r="497" spans="1:6" ht="12.75" customHeight="1" x14ac:dyDescent="0.25">
      <c r="A497" s="53">
        <v>8444</v>
      </c>
      <c r="B497" s="85" t="s">
        <v>1001</v>
      </c>
      <c r="C497" s="50" t="s">
        <v>1002</v>
      </c>
      <c r="D497" s="242">
        <v>0</v>
      </c>
      <c r="E497" s="242"/>
      <c r="F497" s="52" t="str">
        <f t="shared" si="119"/>
        <v>-</v>
      </c>
    </row>
    <row r="498" spans="1:6" ht="11.5" x14ac:dyDescent="0.25">
      <c r="A498" s="53">
        <v>8445</v>
      </c>
      <c r="B498" s="85" t="s">
        <v>1003</v>
      </c>
      <c r="C498" s="50" t="s">
        <v>1004</v>
      </c>
      <c r="D498" s="242">
        <v>0</v>
      </c>
      <c r="E498" s="242"/>
      <c r="F498" s="52" t="str">
        <f t="shared" si="119"/>
        <v>-</v>
      </c>
    </row>
    <row r="499" spans="1:6" ht="12.75" customHeight="1" x14ac:dyDescent="0.25">
      <c r="A499" s="53">
        <v>8446</v>
      </c>
      <c r="B499" s="85" t="s">
        <v>1005</v>
      </c>
      <c r="C499" s="50" t="s">
        <v>1006</v>
      </c>
      <c r="D499" s="242">
        <v>0</v>
      </c>
      <c r="E499" s="242"/>
      <c r="F499" s="52" t="str">
        <f t="shared" si="119"/>
        <v>-</v>
      </c>
    </row>
    <row r="500" spans="1:6" ht="12.75" customHeight="1" x14ac:dyDescent="0.25">
      <c r="A500" s="53">
        <v>8447</v>
      </c>
      <c r="B500" s="85" t="s">
        <v>1007</v>
      </c>
      <c r="C500" s="50" t="s">
        <v>1008</v>
      </c>
      <c r="D500" s="242">
        <v>0</v>
      </c>
      <c r="E500" s="242"/>
      <c r="F500" s="52" t="str">
        <f t="shared" si="119"/>
        <v>-</v>
      </c>
    </row>
    <row r="501" spans="1:6" ht="12.75" customHeight="1" x14ac:dyDescent="0.25">
      <c r="A501" s="53">
        <v>8448</v>
      </c>
      <c r="B501" s="85" t="s">
        <v>1009</v>
      </c>
      <c r="C501" s="50" t="s">
        <v>1010</v>
      </c>
      <c r="D501" s="242">
        <v>0</v>
      </c>
      <c r="E501" s="242"/>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c r="F503" s="52" t="str">
        <f t="shared" si="119"/>
        <v>-</v>
      </c>
    </row>
    <row r="504" spans="1:6" ht="12.75" customHeight="1" x14ac:dyDescent="0.25">
      <c r="A504" s="53">
        <v>8454</v>
      </c>
      <c r="B504" s="85" t="s">
        <v>1015</v>
      </c>
      <c r="C504" s="50" t="s">
        <v>1016</v>
      </c>
      <c r="D504" s="242">
        <v>0</v>
      </c>
      <c r="E504" s="242"/>
      <c r="F504" s="52" t="str">
        <f t="shared" si="119"/>
        <v>-</v>
      </c>
    </row>
    <row r="505" spans="1:6" ht="12.75" customHeight="1" x14ac:dyDescent="0.25">
      <c r="A505" s="53">
        <v>8455</v>
      </c>
      <c r="B505" s="85" t="s">
        <v>1017</v>
      </c>
      <c r="C505" s="50" t="s">
        <v>1018</v>
      </c>
      <c r="D505" s="242">
        <v>0</v>
      </c>
      <c r="E505" s="242"/>
      <c r="F505" s="52" t="str">
        <f t="shared" si="119"/>
        <v>-</v>
      </c>
    </row>
    <row r="506" spans="1:6" ht="12.75" customHeight="1" x14ac:dyDescent="0.25">
      <c r="A506" s="53">
        <v>8456</v>
      </c>
      <c r="B506" s="85" t="s">
        <v>1019</v>
      </c>
      <c r="C506" s="50" t="s">
        <v>1020</v>
      </c>
      <c r="D506" s="242">
        <v>0</v>
      </c>
      <c r="E506" s="242"/>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c r="F508" s="52" t="str">
        <f t="shared" si="119"/>
        <v>-</v>
      </c>
    </row>
    <row r="509" spans="1:6" ht="12.75" customHeight="1" x14ac:dyDescent="0.25">
      <c r="A509" s="53">
        <v>8472</v>
      </c>
      <c r="B509" s="85" t="s">
        <v>1025</v>
      </c>
      <c r="C509" s="50" t="s">
        <v>1026</v>
      </c>
      <c r="D509" s="242">
        <v>0</v>
      </c>
      <c r="E509" s="242"/>
      <c r="F509" s="52" t="str">
        <f t="shared" si="119"/>
        <v>-</v>
      </c>
    </row>
    <row r="510" spans="1:6" ht="12.75" customHeight="1" x14ac:dyDescent="0.25">
      <c r="A510" s="53">
        <v>8473</v>
      </c>
      <c r="B510" s="85" t="s">
        <v>1027</v>
      </c>
      <c r="C510" s="50" t="s">
        <v>1028</v>
      </c>
      <c r="D510" s="242">
        <v>0</v>
      </c>
      <c r="E510" s="242"/>
      <c r="F510" s="52" t="str">
        <f t="shared" si="119"/>
        <v>-</v>
      </c>
    </row>
    <row r="511" spans="1:6" ht="12.75" customHeight="1" x14ac:dyDescent="0.25">
      <c r="A511" s="53">
        <v>8474</v>
      </c>
      <c r="B511" s="85" t="s">
        <v>1029</v>
      </c>
      <c r="C511" s="50" t="s">
        <v>1030</v>
      </c>
      <c r="D511" s="242">
        <v>0</v>
      </c>
      <c r="E511" s="242"/>
      <c r="F511" s="52" t="str">
        <f t="shared" si="119"/>
        <v>-</v>
      </c>
    </row>
    <row r="512" spans="1:6" ht="12.75" customHeight="1" x14ac:dyDescent="0.25">
      <c r="A512" s="53">
        <v>8475</v>
      </c>
      <c r="B512" s="85" t="s">
        <v>1031</v>
      </c>
      <c r="C512" s="50" t="s">
        <v>1032</v>
      </c>
      <c r="D512" s="242">
        <v>0</v>
      </c>
      <c r="E512" s="242"/>
      <c r="F512" s="52" t="str">
        <f t="shared" si="119"/>
        <v>-</v>
      </c>
    </row>
    <row r="513" spans="1:6" ht="12.75" customHeight="1" x14ac:dyDescent="0.25">
      <c r="A513" s="53">
        <v>8476</v>
      </c>
      <c r="B513" s="85" t="s">
        <v>1033</v>
      </c>
      <c r="C513" s="50" t="s">
        <v>1034</v>
      </c>
      <c r="D513" s="242">
        <v>0</v>
      </c>
      <c r="E513" s="242"/>
      <c r="F513" s="52" t="str">
        <f t="shared" si="119"/>
        <v>-</v>
      </c>
    </row>
    <row r="514" spans="1:6" ht="23" x14ac:dyDescent="0.25">
      <c r="A514" s="53" t="s">
        <v>1035</v>
      </c>
      <c r="B514" s="85" t="s">
        <v>1036</v>
      </c>
      <c r="C514" s="50" t="s">
        <v>1035</v>
      </c>
      <c r="D514" s="242">
        <v>0</v>
      </c>
      <c r="E514" s="242"/>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c r="F517" s="52" t="str">
        <f t="shared" si="119"/>
        <v>-</v>
      </c>
    </row>
    <row r="518" spans="1:6" ht="12.75" customHeight="1" x14ac:dyDescent="0.25">
      <c r="A518" s="53">
        <v>8512</v>
      </c>
      <c r="B518" s="85" t="s">
        <v>1043</v>
      </c>
      <c r="C518" s="50" t="s">
        <v>1044</v>
      </c>
      <c r="D518" s="242">
        <v>0</v>
      </c>
      <c r="E518" s="242"/>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c r="F520" s="52" t="str">
        <f t="shared" si="119"/>
        <v>-</v>
      </c>
    </row>
    <row r="521" spans="1:6" ht="12.75" customHeight="1" x14ac:dyDescent="0.25">
      <c r="A521" s="53">
        <v>8522</v>
      </c>
      <c r="B521" s="85" t="s">
        <v>1049</v>
      </c>
      <c r="C521" s="50" t="s">
        <v>1050</v>
      </c>
      <c r="D521" s="242">
        <v>0</v>
      </c>
      <c r="E521" s="242"/>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c r="F523" s="52" t="str">
        <f t="shared" si="119"/>
        <v>-</v>
      </c>
    </row>
    <row r="524" spans="1:6" ht="12.75" customHeight="1" x14ac:dyDescent="0.25">
      <c r="A524" s="53">
        <v>8532</v>
      </c>
      <c r="B524" s="85" t="s">
        <v>1055</v>
      </c>
      <c r="C524" s="50" t="s">
        <v>1056</v>
      </c>
      <c r="D524" s="242">
        <v>0</v>
      </c>
      <c r="E524" s="242"/>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c r="F526" s="52" t="str">
        <f t="shared" si="119"/>
        <v>-</v>
      </c>
    </row>
    <row r="527" spans="1:6" ht="12.75" customHeight="1" x14ac:dyDescent="0.25">
      <c r="A527" s="53">
        <v>8542</v>
      </c>
      <c r="B527" s="85" t="s">
        <v>1061</v>
      </c>
      <c r="C527" s="50" t="s">
        <v>1062</v>
      </c>
      <c r="D527" s="242">
        <v>0</v>
      </c>
      <c r="E527" s="242"/>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c r="F531" s="52" t="str">
        <f t="shared" si="119"/>
        <v>-</v>
      </c>
    </row>
    <row r="532" spans="1:6" ht="12.75" customHeight="1" x14ac:dyDescent="0.25">
      <c r="A532" s="53">
        <v>5114</v>
      </c>
      <c r="B532" s="85" t="s">
        <v>1071</v>
      </c>
      <c r="C532" s="50" t="s">
        <v>1072</v>
      </c>
      <c r="D532" s="242">
        <v>0</v>
      </c>
      <c r="E532" s="242"/>
      <c r="F532" s="52" t="str">
        <f t="shared" si="119"/>
        <v>-</v>
      </c>
    </row>
    <row r="533" spans="1:6" ht="12.75" customHeight="1" x14ac:dyDescent="0.25">
      <c r="A533" s="53">
        <v>5115</v>
      </c>
      <c r="B533" s="85" t="s">
        <v>1073</v>
      </c>
      <c r="C533" s="50" t="s">
        <v>1074</v>
      </c>
      <c r="D533" s="242">
        <v>0</v>
      </c>
      <c r="E533" s="242"/>
      <c r="F533" s="52" t="str">
        <f t="shared" si="119"/>
        <v>-</v>
      </c>
    </row>
    <row r="534" spans="1:6" ht="12.75" customHeight="1" x14ac:dyDescent="0.25">
      <c r="A534" s="53">
        <v>5116</v>
      </c>
      <c r="B534" s="85" t="s">
        <v>1075</v>
      </c>
      <c r="C534" s="50" t="s">
        <v>1076</v>
      </c>
      <c r="D534" s="242">
        <v>0</v>
      </c>
      <c r="E534" s="242"/>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c r="F536" s="52" t="str">
        <f t="shared" si="119"/>
        <v>-</v>
      </c>
    </row>
    <row r="537" spans="1:6" ht="11.5" x14ac:dyDescent="0.25">
      <c r="A537" s="53">
        <v>5122</v>
      </c>
      <c r="B537" s="85" t="s">
        <v>1081</v>
      </c>
      <c r="C537" s="50" t="s">
        <v>1082</v>
      </c>
      <c r="D537" s="242">
        <v>0</v>
      </c>
      <c r="E537" s="242"/>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c r="F539" s="52" t="str">
        <f t="shared" si="119"/>
        <v>-</v>
      </c>
    </row>
    <row r="540" spans="1:6" ht="12.75" customHeight="1" x14ac:dyDescent="0.25">
      <c r="A540" s="60">
        <v>5133</v>
      </c>
      <c r="B540" s="85" t="s">
        <v>1087</v>
      </c>
      <c r="C540" s="61" t="s">
        <v>1088</v>
      </c>
      <c r="D540" s="242">
        <v>0</v>
      </c>
      <c r="E540" s="242"/>
      <c r="F540" s="52" t="str">
        <f t="shared" si="119"/>
        <v>-</v>
      </c>
    </row>
    <row r="541" spans="1:6" ht="12.75" customHeight="1" x14ac:dyDescent="0.25">
      <c r="A541" s="60">
        <v>5134</v>
      </c>
      <c r="B541" s="85" t="s">
        <v>1089</v>
      </c>
      <c r="C541" s="61" t="s">
        <v>1090</v>
      </c>
      <c r="D541" s="242">
        <v>0</v>
      </c>
      <c r="E541" s="242"/>
      <c r="F541" s="52" t="str">
        <f t="shared" si="119"/>
        <v>-</v>
      </c>
    </row>
    <row r="542" spans="1:6" ht="12.75" customHeight="1" x14ac:dyDescent="0.25">
      <c r="A542" s="53">
        <v>514</v>
      </c>
      <c r="B542" s="232" t="s">
        <v>1091</v>
      </c>
      <c r="C542" s="50" t="s">
        <v>1092</v>
      </c>
      <c r="D542" s="242">
        <v>0</v>
      </c>
      <c r="E542" s="242"/>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c r="F544" s="52" t="str">
        <f t="shared" si="119"/>
        <v>-</v>
      </c>
    </row>
    <row r="545" spans="1:6" ht="12.75" customHeight="1" x14ac:dyDescent="0.25">
      <c r="A545" s="53">
        <v>5154</v>
      </c>
      <c r="B545" s="85" t="s">
        <v>1097</v>
      </c>
      <c r="C545" s="50" t="s">
        <v>1098</v>
      </c>
      <c r="D545" s="242">
        <v>0</v>
      </c>
      <c r="E545" s="242"/>
      <c r="F545" s="52" t="str">
        <f t="shared" si="119"/>
        <v>-</v>
      </c>
    </row>
    <row r="546" spans="1:6" ht="11.5" x14ac:dyDescent="0.25">
      <c r="A546" s="53">
        <v>5155</v>
      </c>
      <c r="B546" s="85" t="s">
        <v>1099</v>
      </c>
      <c r="C546" s="50" t="s">
        <v>1100</v>
      </c>
      <c r="D546" s="242">
        <v>0</v>
      </c>
      <c r="E546" s="242"/>
      <c r="F546" s="52" t="str">
        <f t="shared" si="119"/>
        <v>-</v>
      </c>
    </row>
    <row r="547" spans="1:6" ht="12.75" customHeight="1" x14ac:dyDescent="0.25">
      <c r="A547" s="53">
        <v>5156</v>
      </c>
      <c r="B547" s="85" t="s">
        <v>1101</v>
      </c>
      <c r="C547" s="50" t="s">
        <v>1102</v>
      </c>
      <c r="D547" s="242">
        <v>0</v>
      </c>
      <c r="E547" s="242"/>
      <c r="F547" s="52" t="str">
        <f t="shared" si="119"/>
        <v>-</v>
      </c>
    </row>
    <row r="548" spans="1:6" ht="12.75" customHeight="1" x14ac:dyDescent="0.25">
      <c r="A548" s="53">
        <v>5157</v>
      </c>
      <c r="B548" s="85" t="s">
        <v>1103</v>
      </c>
      <c r="C548" s="50" t="s">
        <v>1104</v>
      </c>
      <c r="D548" s="242">
        <v>0</v>
      </c>
      <c r="E548" s="242"/>
      <c r="F548" s="52" t="str">
        <f t="shared" si="119"/>
        <v>-</v>
      </c>
    </row>
    <row r="549" spans="1:6" ht="12.75" customHeight="1" x14ac:dyDescent="0.25">
      <c r="A549" s="53">
        <v>5158</v>
      </c>
      <c r="B549" s="85" t="s">
        <v>1105</v>
      </c>
      <c r="C549" s="50" t="s">
        <v>1106</v>
      </c>
      <c r="D549" s="242">
        <v>0</v>
      </c>
      <c r="E549" s="242"/>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c r="F551" s="52" t="str">
        <f t="shared" si="119"/>
        <v>-</v>
      </c>
    </row>
    <row r="552" spans="1:6" ht="12.75" customHeight="1" x14ac:dyDescent="0.25">
      <c r="A552" s="53">
        <v>5164</v>
      </c>
      <c r="B552" s="85" t="s">
        <v>1111</v>
      </c>
      <c r="C552" s="50" t="s">
        <v>1112</v>
      </c>
      <c r="D552" s="242">
        <v>0</v>
      </c>
      <c r="E552" s="242"/>
      <c r="F552" s="52" t="str">
        <f t="shared" si="119"/>
        <v>-</v>
      </c>
    </row>
    <row r="553" spans="1:6" ht="12.75" customHeight="1" x14ac:dyDescent="0.25">
      <c r="A553" s="53">
        <v>5165</v>
      </c>
      <c r="B553" s="85" t="s">
        <v>1113</v>
      </c>
      <c r="C553" s="50" t="s">
        <v>1114</v>
      </c>
      <c r="D553" s="242">
        <v>0</v>
      </c>
      <c r="E553" s="242"/>
      <c r="F553" s="52" t="str">
        <f t="shared" si="119"/>
        <v>-</v>
      </c>
    </row>
    <row r="554" spans="1:6" ht="12.75" customHeight="1" x14ac:dyDescent="0.25">
      <c r="A554" s="53">
        <v>5166</v>
      </c>
      <c r="B554" s="85" t="s">
        <v>1115</v>
      </c>
      <c r="C554" s="50" t="s">
        <v>1116</v>
      </c>
      <c r="D554" s="242">
        <v>0</v>
      </c>
      <c r="E554" s="242"/>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c r="F556" s="52" t="str">
        <f t="shared" si="119"/>
        <v>-</v>
      </c>
    </row>
    <row r="557" spans="1:6" ht="12.75" customHeight="1" x14ac:dyDescent="0.25">
      <c r="A557" s="53">
        <v>5172</v>
      </c>
      <c r="B557" s="85" t="s">
        <v>1121</v>
      </c>
      <c r="C557" s="50" t="s">
        <v>1122</v>
      </c>
      <c r="D557" s="242">
        <v>0</v>
      </c>
      <c r="E557" s="242"/>
      <c r="F557" s="52" t="str">
        <f t="shared" si="119"/>
        <v>-</v>
      </c>
    </row>
    <row r="558" spans="1:6" ht="12.75" customHeight="1" x14ac:dyDescent="0.25">
      <c r="A558" s="53">
        <v>5173</v>
      </c>
      <c r="B558" s="85" t="s">
        <v>1123</v>
      </c>
      <c r="C558" s="50" t="s">
        <v>1124</v>
      </c>
      <c r="D558" s="242">
        <v>0</v>
      </c>
      <c r="E558" s="242"/>
      <c r="F558" s="52" t="str">
        <f t="shared" si="119"/>
        <v>-</v>
      </c>
    </row>
    <row r="559" spans="1:6" ht="12.75" customHeight="1" x14ac:dyDescent="0.25">
      <c r="A559" s="53">
        <v>5174</v>
      </c>
      <c r="B559" s="85" t="s">
        <v>1125</v>
      </c>
      <c r="C559" s="50" t="s">
        <v>1126</v>
      </c>
      <c r="D559" s="242">
        <v>0</v>
      </c>
      <c r="E559" s="242"/>
      <c r="F559" s="52" t="str">
        <f t="shared" si="119"/>
        <v>-</v>
      </c>
    </row>
    <row r="560" spans="1:6" ht="12.75" customHeight="1" x14ac:dyDescent="0.25">
      <c r="A560" s="53">
        <v>5175</v>
      </c>
      <c r="B560" s="85" t="s">
        <v>1127</v>
      </c>
      <c r="C560" s="50" t="s">
        <v>1128</v>
      </c>
      <c r="D560" s="242">
        <v>0</v>
      </c>
      <c r="E560" s="242"/>
      <c r="F560" s="52" t="str">
        <f t="shared" si="119"/>
        <v>-</v>
      </c>
    </row>
    <row r="561" spans="1:6" ht="12.75" customHeight="1" x14ac:dyDescent="0.25">
      <c r="A561" s="53">
        <v>5176</v>
      </c>
      <c r="B561" s="85" t="s">
        <v>1129</v>
      </c>
      <c r="C561" s="50" t="s">
        <v>1130</v>
      </c>
      <c r="D561" s="242">
        <v>0</v>
      </c>
      <c r="E561" s="242"/>
      <c r="F561" s="52" t="str">
        <f t="shared" si="119"/>
        <v>-</v>
      </c>
    </row>
    <row r="562" spans="1:6" ht="23" x14ac:dyDescent="0.25">
      <c r="A562" s="53">
        <v>5177</v>
      </c>
      <c r="B562" s="232" t="s">
        <v>1131</v>
      </c>
      <c r="C562" s="50" t="s">
        <v>1132</v>
      </c>
      <c r="D562" s="242">
        <v>0</v>
      </c>
      <c r="E562" s="242"/>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c r="F564" s="52" t="str">
        <f t="shared" si="119"/>
        <v>-</v>
      </c>
    </row>
    <row r="565" spans="1:6" ht="12.75" customHeight="1" x14ac:dyDescent="0.25">
      <c r="A565" s="53" t="s">
        <v>1137</v>
      </c>
      <c r="B565" s="85" t="s">
        <v>1138</v>
      </c>
      <c r="C565" s="50" t="s">
        <v>1137</v>
      </c>
      <c r="D565" s="242">
        <v>0</v>
      </c>
      <c r="E565" s="242"/>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330118.08999999997</v>
      </c>
      <c r="E639" s="51">
        <f t="shared" si="180"/>
        <v>383399.34</v>
      </c>
      <c r="F639" s="52">
        <f t="shared" si="119"/>
        <v>116.14005763816218</v>
      </c>
    </row>
    <row r="640" spans="1:6" ht="12.75" customHeight="1" x14ac:dyDescent="0.25">
      <c r="A640" s="53" t="s">
        <v>609</v>
      </c>
      <c r="B640" s="85" t="s">
        <v>1278</v>
      </c>
      <c r="C640" s="50" t="s">
        <v>1279</v>
      </c>
      <c r="D640" s="51">
        <f t="shared" ref="D640:E640" si="181">D413+D528</f>
        <v>329720.46999999997</v>
      </c>
      <c r="E640" s="51">
        <f t="shared" si="181"/>
        <v>382781.81</v>
      </c>
      <c r="F640" s="52">
        <f t="shared" si="119"/>
        <v>116.09282553794735</v>
      </c>
    </row>
    <row r="641" spans="1:6" ht="12.75" customHeight="1" x14ac:dyDescent="0.25">
      <c r="A641" s="53" t="s">
        <v>609</v>
      </c>
      <c r="B641" s="85" t="s">
        <v>1280</v>
      </c>
      <c r="C641" s="50" t="s">
        <v>1281</v>
      </c>
      <c r="D641" s="51">
        <f t="shared" ref="D641:E641" si="182">IF(D639&gt;=D640,D639-D640,0)</f>
        <v>397.61999999999534</v>
      </c>
      <c r="E641" s="51">
        <f t="shared" si="182"/>
        <v>617.53000000002794</v>
      </c>
      <c r="F641" s="52">
        <f t="shared" si="119"/>
        <v>155.30657411599898</v>
      </c>
    </row>
    <row r="642" spans="1:6" ht="12.75" customHeight="1" x14ac:dyDescent="0.25">
      <c r="A642" s="53" t="s">
        <v>609</v>
      </c>
      <c r="B642" s="85" t="s">
        <v>1282</v>
      </c>
      <c r="C642" s="50" t="s">
        <v>1283</v>
      </c>
      <c r="D642" s="51">
        <f t="shared" ref="D642:E642" si="183">IF(D640&gt;=D639,D640-D639,0)</f>
        <v>0</v>
      </c>
      <c r="E642" s="51">
        <f t="shared" si="183"/>
        <v>0</v>
      </c>
      <c r="F642" s="52" t="str">
        <f t="shared" si="119"/>
        <v>-</v>
      </c>
    </row>
    <row r="643" spans="1:6" ht="23" x14ac:dyDescent="0.25">
      <c r="A643" s="60" t="s">
        <v>1284</v>
      </c>
      <c r="B643" s="85" t="s">
        <v>1285</v>
      </c>
      <c r="C643" s="61" t="s">
        <v>1284</v>
      </c>
      <c r="D643" s="51">
        <f t="shared" ref="D643:E643" si="184">IF(D416-D417+D637-D638&gt;=0,D416-D417+D637-D638,0)</f>
        <v>0</v>
      </c>
      <c r="E643" s="51">
        <f t="shared" si="184"/>
        <v>199.07</v>
      </c>
      <c r="F643" s="52" t="str">
        <f t="shared" si="119"/>
        <v>-</v>
      </c>
    </row>
    <row r="644" spans="1:6" ht="23" x14ac:dyDescent="0.25">
      <c r="A644" s="60" t="s">
        <v>1286</v>
      </c>
      <c r="B644" s="85" t="s">
        <v>1287</v>
      </c>
      <c r="C644" s="61" t="s">
        <v>1286</v>
      </c>
      <c r="D644" s="51">
        <f t="shared" ref="D644:E644" si="185">IF(D417-D416+D638-D637&gt;=0,D417-D416+D638-D637,0)</f>
        <v>198.54</v>
      </c>
      <c r="E644" s="51">
        <f t="shared" si="185"/>
        <v>0</v>
      </c>
      <c r="F644" s="52">
        <f t="shared" si="119"/>
        <v>0</v>
      </c>
    </row>
    <row r="645" spans="1:6" ht="23" x14ac:dyDescent="0.25">
      <c r="A645" s="53" t="s">
        <v>609</v>
      </c>
      <c r="B645" s="85" t="s">
        <v>1288</v>
      </c>
      <c r="C645" s="50" t="s">
        <v>1289</v>
      </c>
      <c r="D645" s="51">
        <f t="shared" ref="D645:E645" si="186">IF(D641+D643-D642-D644&gt;=0,D641+D643-D642-D644,0)</f>
        <v>199.07999999999535</v>
      </c>
      <c r="E645" s="51">
        <f t="shared" si="186"/>
        <v>816.60000000002788</v>
      </c>
      <c r="F645" s="52">
        <f t="shared" si="119"/>
        <v>410.18685955397177</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0</v>
      </c>
      <c r="E647" s="243">
        <v>0</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35284.46</v>
      </c>
      <c r="E649" s="242">
        <v>54031.65</v>
      </c>
      <c r="F649" s="52">
        <f t="shared" ref="F649:F724" si="188">IF(D649&lt;&gt;0,IF(E649/D649&gt;=100,"&gt;&gt;100",E649/D649*100),"-")</f>
        <v>153.13157690382678</v>
      </c>
    </row>
    <row r="650" spans="1:6" ht="12.75" customHeight="1" x14ac:dyDescent="0.25">
      <c r="A650" s="53" t="s">
        <v>1297</v>
      </c>
      <c r="B650" s="85" t="s">
        <v>1298</v>
      </c>
      <c r="C650" s="50" t="s">
        <v>1297</v>
      </c>
      <c r="D650" s="242">
        <v>357555.12</v>
      </c>
      <c r="E650" s="242">
        <v>402636.81</v>
      </c>
      <c r="F650" s="52">
        <f t="shared" si="188"/>
        <v>112.60831896352093</v>
      </c>
    </row>
    <row r="651" spans="1:6" ht="12.75" customHeight="1" x14ac:dyDescent="0.25">
      <c r="A651" s="53" t="s">
        <v>1299</v>
      </c>
      <c r="B651" s="85" t="s">
        <v>1300</v>
      </c>
      <c r="C651" s="50" t="s">
        <v>1299</v>
      </c>
      <c r="D651" s="242">
        <v>338807.93</v>
      </c>
      <c r="E651" s="242">
        <v>404239.42</v>
      </c>
      <c r="F651" s="52">
        <f t="shared" si="188"/>
        <v>119.31226639234802</v>
      </c>
    </row>
    <row r="652" spans="1:6" ht="23" x14ac:dyDescent="0.25">
      <c r="A652" s="53">
        <v>11</v>
      </c>
      <c r="B652" s="85" t="s">
        <v>1301</v>
      </c>
      <c r="C652" s="50" t="s">
        <v>1302</v>
      </c>
      <c r="D652" s="51">
        <f t="shared" ref="D652:E652" si="189">+D649+D650-D651</f>
        <v>54031.650000000023</v>
      </c>
      <c r="E652" s="51">
        <f t="shared" si="189"/>
        <v>52429.040000000037</v>
      </c>
      <c r="F652" s="52">
        <f t="shared" si="188"/>
        <v>97.03394214316981</v>
      </c>
    </row>
    <row r="653" spans="1:6" ht="23" x14ac:dyDescent="0.25">
      <c r="A653" s="53" t="s">
        <v>609</v>
      </c>
      <c r="B653" s="85" t="s">
        <v>1303</v>
      </c>
      <c r="C653" s="50" t="s">
        <v>1304</v>
      </c>
      <c r="D653" s="262">
        <v>0</v>
      </c>
      <c r="E653" s="262"/>
      <c r="F653" s="52" t="str">
        <f t="shared" si="188"/>
        <v>-</v>
      </c>
    </row>
    <row r="654" spans="1:6" ht="23" x14ac:dyDescent="0.25">
      <c r="A654" s="53" t="s">
        <v>609</v>
      </c>
      <c r="B654" s="85" t="s">
        <v>1305</v>
      </c>
      <c r="C654" s="50" t="s">
        <v>1306</v>
      </c>
      <c r="D654" s="262">
        <v>9</v>
      </c>
      <c r="E654" s="262">
        <v>11</v>
      </c>
      <c r="F654" s="52">
        <f t="shared" si="188"/>
        <v>122.22222222222223</v>
      </c>
    </row>
    <row r="655" spans="1:6" ht="12.75" customHeight="1" x14ac:dyDescent="0.25">
      <c r="A655" s="53" t="s">
        <v>609</v>
      </c>
      <c r="B655" s="85" t="s">
        <v>1307</v>
      </c>
      <c r="C655" s="50" t="s">
        <v>1308</v>
      </c>
      <c r="D655" s="262">
        <v>0</v>
      </c>
      <c r="E655" s="262"/>
      <c r="F655" s="52" t="str">
        <f t="shared" si="188"/>
        <v>-</v>
      </c>
    </row>
    <row r="656" spans="1:6" ht="12.75" customHeight="1" x14ac:dyDescent="0.25">
      <c r="A656" s="53" t="s">
        <v>609</v>
      </c>
      <c r="B656" s="85" t="s">
        <v>1309</v>
      </c>
      <c r="C656" s="50" t="s">
        <v>1310</v>
      </c>
      <c r="D656" s="262">
        <v>9</v>
      </c>
      <c r="E656" s="262">
        <v>11</v>
      </c>
      <c r="F656" s="52">
        <f t="shared" si="188"/>
        <v>122.22222222222223</v>
      </c>
    </row>
    <row r="657" spans="1:6" ht="23" x14ac:dyDescent="0.25">
      <c r="A657" s="53" t="s">
        <v>1311</v>
      </c>
      <c r="B657" s="85" t="s">
        <v>1312</v>
      </c>
      <c r="C657" s="50" t="s">
        <v>1313</v>
      </c>
      <c r="D657" s="242">
        <v>0</v>
      </c>
      <c r="E657" s="242"/>
      <c r="F657" s="52" t="str">
        <f t="shared" si="188"/>
        <v>-</v>
      </c>
    </row>
    <row r="658" spans="1:6" ht="12.75" customHeight="1" x14ac:dyDescent="0.25">
      <c r="A658" s="53">
        <v>61315</v>
      </c>
      <c r="B658" s="85" t="s">
        <v>1314</v>
      </c>
      <c r="C658" s="50" t="s">
        <v>1315</v>
      </c>
      <c r="D658" s="242">
        <v>0</v>
      </c>
      <c r="E658" s="242"/>
      <c r="F658" s="52" t="str">
        <f t="shared" si="188"/>
        <v>-</v>
      </c>
    </row>
    <row r="659" spans="1:6" ht="12.75" customHeight="1" x14ac:dyDescent="0.25">
      <c r="A659" s="53">
        <v>61451</v>
      </c>
      <c r="B659" s="85" t="s">
        <v>1316</v>
      </c>
      <c r="C659" s="50" t="s">
        <v>1317</v>
      </c>
      <c r="D659" s="242">
        <v>0</v>
      </c>
      <c r="E659" s="242"/>
      <c r="F659" s="52" t="str">
        <f t="shared" si="188"/>
        <v>-</v>
      </c>
    </row>
    <row r="660" spans="1:6" ht="12.75" customHeight="1" x14ac:dyDescent="0.25">
      <c r="A660" s="53">
        <v>61453</v>
      </c>
      <c r="B660" s="85" t="s">
        <v>1318</v>
      </c>
      <c r="C660" s="50" t="s">
        <v>1319</v>
      </c>
      <c r="D660" s="242">
        <v>0</v>
      </c>
      <c r="E660" s="242"/>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0</v>
      </c>
      <c r="E675" s="242"/>
      <c r="F675" s="52" t="str">
        <f t="shared" si="188"/>
        <v>-</v>
      </c>
    </row>
    <row r="676" spans="1:6" ht="23" x14ac:dyDescent="0.25">
      <c r="A676" s="53">
        <v>63613</v>
      </c>
      <c r="B676" s="232" t="s">
        <v>1350</v>
      </c>
      <c r="C676" s="50" t="s">
        <v>1351</v>
      </c>
      <c r="D676" s="242">
        <v>6641.11</v>
      </c>
      <c r="E676" s="242">
        <v>11684</v>
      </c>
      <c r="F676" s="52">
        <f t="shared" si="188"/>
        <v>175.93444469373344</v>
      </c>
    </row>
    <row r="677" spans="1:6" ht="23" x14ac:dyDescent="0.25">
      <c r="A677" s="53">
        <v>63622</v>
      </c>
      <c r="B677" s="232" t="s">
        <v>1352</v>
      </c>
      <c r="C677" s="50" t="s">
        <v>1353</v>
      </c>
      <c r="D677" s="242">
        <v>0</v>
      </c>
      <c r="E677" s="242"/>
      <c r="F677" s="52" t="str">
        <f t="shared" si="188"/>
        <v>-</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0</v>
      </c>
      <c r="E694" s="242"/>
      <c r="F694" s="52" t="str">
        <f t="shared" si="188"/>
        <v>-</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0</v>
      </c>
      <c r="E698" s="242"/>
      <c r="F698" s="52" t="str">
        <f t="shared" si="188"/>
        <v>-</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0</v>
      </c>
      <c r="E710" s="242"/>
      <c r="F710" s="52" t="str">
        <f t="shared" si="188"/>
        <v>-</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c r="F712" s="52" t="str">
        <f t="shared" si="188"/>
        <v>-</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0</v>
      </c>
      <c r="E716" s="242"/>
      <c r="F716" s="52" t="str">
        <f t="shared" si="188"/>
        <v>-</v>
      </c>
    </row>
    <row r="717" spans="1:6" ht="12.75" customHeight="1" x14ac:dyDescent="0.25">
      <c r="A717" s="53">
        <v>31215</v>
      </c>
      <c r="B717" s="85" t="s">
        <v>1414</v>
      </c>
      <c r="C717" s="50" t="s">
        <v>1415</v>
      </c>
      <c r="D717" s="242">
        <v>5934.43</v>
      </c>
      <c r="E717" s="242">
        <v>13498.4</v>
      </c>
      <c r="F717" s="52">
        <f t="shared" si="188"/>
        <v>227.45908200113573</v>
      </c>
    </row>
    <row r="718" spans="1:6" ht="12.75" customHeight="1" x14ac:dyDescent="0.25">
      <c r="A718" s="53">
        <v>32121</v>
      </c>
      <c r="B718" s="85" t="s">
        <v>1416</v>
      </c>
      <c r="C718" s="50" t="s">
        <v>1417</v>
      </c>
      <c r="D718" s="242">
        <v>7797.19</v>
      </c>
      <c r="E718" s="242">
        <v>8968.7199999999993</v>
      </c>
      <c r="F718" s="52">
        <f t="shared" si="188"/>
        <v>115.02502824735576</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1094.96</v>
      </c>
      <c r="E720" s="242">
        <v>544.96</v>
      </c>
      <c r="F720" s="52">
        <f t="shared" si="188"/>
        <v>49.769854606560969</v>
      </c>
    </row>
    <row r="721" spans="1:6" ht="12.75" customHeight="1" x14ac:dyDescent="0.25">
      <c r="A721" s="53" t="s">
        <v>1422</v>
      </c>
      <c r="B721" s="85" t="s">
        <v>1423</v>
      </c>
      <c r="C721" s="50" t="s">
        <v>1422</v>
      </c>
      <c r="D721" s="242">
        <v>0</v>
      </c>
      <c r="E721" s="242"/>
      <c r="F721" s="52" t="str">
        <f t="shared" si="188"/>
        <v>-</v>
      </c>
    </row>
    <row r="722" spans="1:6" ht="12.75" customHeight="1" x14ac:dyDescent="0.25">
      <c r="A722" s="53" t="s">
        <v>1424</v>
      </c>
      <c r="B722" s="85" t="s">
        <v>1425</v>
      </c>
      <c r="C722" s="50" t="s">
        <v>1424</v>
      </c>
      <c r="D722" s="242">
        <v>15867.53</v>
      </c>
      <c r="E722" s="242">
        <v>15925.23</v>
      </c>
      <c r="F722" s="52">
        <f t="shared" si="188"/>
        <v>100.36363567612602</v>
      </c>
    </row>
    <row r="723" spans="1:6" ht="12.75" customHeight="1" x14ac:dyDescent="0.25">
      <c r="A723" s="53" t="s">
        <v>1426</v>
      </c>
      <c r="B723" s="85" t="s">
        <v>1427</v>
      </c>
      <c r="C723" s="50" t="s">
        <v>1426</v>
      </c>
      <c r="D723" s="242">
        <v>0</v>
      </c>
      <c r="E723" s="242"/>
      <c r="F723" s="52" t="str">
        <f t="shared" si="188"/>
        <v>-</v>
      </c>
    </row>
    <row r="724" spans="1:6" ht="12.75" customHeight="1" x14ac:dyDescent="0.25">
      <c r="A724" s="53" t="s">
        <v>1428</v>
      </c>
      <c r="B724" s="85" t="s">
        <v>1429</v>
      </c>
      <c r="C724" s="50" t="s">
        <v>1428</v>
      </c>
      <c r="D724" s="242">
        <v>2639.74</v>
      </c>
      <c r="E724" s="242">
        <v>3452.68</v>
      </c>
      <c r="F724" s="52">
        <f t="shared" si="188"/>
        <v>130.7962147787282</v>
      </c>
    </row>
    <row r="725" spans="1:6" ht="12.75" customHeight="1" x14ac:dyDescent="0.25">
      <c r="A725" s="53">
        <v>32911</v>
      </c>
      <c r="B725" s="85" t="s">
        <v>1430</v>
      </c>
      <c r="C725" s="50" t="s">
        <v>1431</v>
      </c>
      <c r="D725" s="242">
        <v>2604.0700000000002</v>
      </c>
      <c r="E725" s="242">
        <v>1634.24</v>
      </c>
      <c r="F725" s="52">
        <f t="shared" ref="F725:F979" si="190">IF(D725&lt;&gt;0,IF(E725/D725&gt;=100,"&gt;&gt;100",E725/D725*100),"-")</f>
        <v>62.757145545242629</v>
      </c>
    </row>
    <row r="726" spans="1:6" ht="12.75" customHeight="1" x14ac:dyDescent="0.25">
      <c r="A726" s="53" t="s">
        <v>1432</v>
      </c>
      <c r="B726" s="85" t="s">
        <v>1433</v>
      </c>
      <c r="C726" s="50" t="s">
        <v>1432</v>
      </c>
      <c r="D726" s="242">
        <v>128.33000000000001</v>
      </c>
      <c r="E726" s="242">
        <v>128.33000000000001</v>
      </c>
      <c r="F726" s="52">
        <f t="shared" si="190"/>
        <v>100</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7" workbookViewId="0">
      <selection activeCell="B167" sqref="B167"/>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90845.01999999999</v>
      </c>
      <c r="E6" s="229">
        <f t="shared" si="0"/>
        <v>84743.12000000001</v>
      </c>
      <c r="F6" s="230">
        <f t="shared" ref="F6:F260" si="1">IF(D6&gt;0,IF(E6/D6&gt;=100,"&gt;&gt;100",E6/D6*100),"-")</f>
        <v>93.283176116863658</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36610.479999999996</v>
      </c>
      <c r="E7" s="104">
        <f t="shared" si="2"/>
        <v>31828.200000000008</v>
      </c>
      <c r="F7" s="93">
        <f t="shared" si="1"/>
        <v>86.937401530927787</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1593.77</v>
      </c>
      <c r="E8" s="104">
        <f>E9+E10-E11</f>
        <v>1593.77</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1593.77</v>
      </c>
      <c r="E10" s="247">
        <v>1593.77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35016.71</v>
      </c>
      <c r="E12" s="104">
        <f t="shared" si="3"/>
        <v>30234.430000000008</v>
      </c>
      <c r="F12" s="93">
        <f t="shared" si="1"/>
        <v>86.342863164472078</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306.53999999999996</v>
      </c>
      <c r="E13" s="104">
        <f t="shared" si="4"/>
        <v>171.30999999999995</v>
      </c>
      <c r="F13" s="93">
        <f t="shared" si="1"/>
        <v>55.885039472825724</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540.91</v>
      </c>
      <c r="E15" s="247">
        <v>540.91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234.37</v>
      </c>
      <c r="E18" s="247">
        <v>369.6</v>
      </c>
      <c r="F18" s="93">
        <f t="shared" si="1"/>
        <v>157.69936425310408</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29942.14</v>
      </c>
      <c r="E19" s="104">
        <f t="shared" si="5"/>
        <v>25106.570000000007</v>
      </c>
      <c r="F19" s="93">
        <f t="shared" si="1"/>
        <v>83.850285918107417</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38535.11</v>
      </c>
      <c r="E20" s="247">
        <v>41076.81</v>
      </c>
      <c r="F20" s="93">
        <f t="shared" si="1"/>
        <v>106.59580315198269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2516.12</v>
      </c>
      <c r="E21" s="247">
        <v>2516.13</v>
      </c>
      <c r="F21" s="93">
        <f t="shared" si="1"/>
        <v>100.00039743732414</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3301.48</v>
      </c>
      <c r="E22" s="247">
        <v>3301.48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1576.75</v>
      </c>
      <c r="E23" s="247">
        <v>1576.65</v>
      </c>
      <c r="F23" s="93">
        <f t="shared" si="1"/>
        <v>99.993657840494706</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4470.62</v>
      </c>
      <c r="E25" s="247">
        <v>4470.62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37629.42</v>
      </c>
      <c r="E26" s="247">
        <v>43415.040000000001</v>
      </c>
      <c r="F26" s="93">
        <f t="shared" si="1"/>
        <v>115.37525691334069</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58087.360000000001</v>
      </c>
      <c r="E28" s="247">
        <v>71250.16</v>
      </c>
      <c r="F28" s="93">
        <f t="shared" si="1"/>
        <v>122.66035158079143</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4027.04</v>
      </c>
      <c r="E29" s="104">
        <f t="shared" si="6"/>
        <v>4529</v>
      </c>
      <c r="F29" s="93">
        <f t="shared" si="1"/>
        <v>112.46473836862808</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5966</v>
      </c>
      <c r="E30" s="247">
        <v>7240.25</v>
      </c>
      <c r="F30" s="93">
        <f t="shared" si="1"/>
        <v>121.35853167951727</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1938.96</v>
      </c>
      <c r="E34" s="247">
        <v>2711.25</v>
      </c>
      <c r="F34" s="93">
        <f t="shared" si="1"/>
        <v>139.83011511325657</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740.99</v>
      </c>
      <c r="E45" s="104">
        <f t="shared" si="9"/>
        <v>427.54999999999995</v>
      </c>
      <c r="F45" s="93">
        <f t="shared" si="1"/>
        <v>57.699834005857021</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1251.74</v>
      </c>
      <c r="E47" s="247">
        <v>1251.74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510.75</v>
      </c>
      <c r="E50" s="247">
        <v>824.19</v>
      </c>
      <c r="F50" s="93">
        <f t="shared" si="1"/>
        <v>161.36857562408224</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53546.63</v>
      </c>
      <c r="E54" s="247">
        <v>64438.45</v>
      </c>
      <c r="F54" s="93">
        <f t="shared" si="1"/>
        <v>120.34081323138356</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53546.63</v>
      </c>
      <c r="E55" s="247">
        <v>64438.45</v>
      </c>
      <c r="F55" s="93">
        <f t="shared" si="1"/>
        <v>120.34081323138356</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54234.54</v>
      </c>
      <c r="E68" s="104">
        <f t="shared" si="13"/>
        <v>52914.92</v>
      </c>
      <c r="F68" s="93">
        <f t="shared" si="1"/>
        <v>97.566827339182737</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54031.65</v>
      </c>
      <c r="E69" s="104">
        <f t="shared" si="14"/>
        <v>52429.04</v>
      </c>
      <c r="F69" s="93">
        <f t="shared" si="1"/>
        <v>97.033942143169796</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53959.03</v>
      </c>
      <c r="E70" s="104">
        <f t="shared" si="15"/>
        <v>52324.31</v>
      </c>
      <c r="F70" s="93">
        <f t="shared" si="1"/>
        <v>96.970442204020344</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53959.03</v>
      </c>
      <c r="E72" s="247">
        <v>52324.31</v>
      </c>
      <c r="F72" s="93">
        <f t="shared" si="1"/>
        <v>96.970442204020344</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72.62</v>
      </c>
      <c r="E76" s="247">
        <v>104.73</v>
      </c>
      <c r="F76" s="93">
        <f t="shared" si="1"/>
        <v>144.216469292206</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202.89</v>
      </c>
      <c r="E78" s="104">
        <f>E79+SUM(E82:E84)-E85+E86</f>
        <v>485.88</v>
      </c>
      <c r="F78" s="93">
        <f t="shared" si="1"/>
        <v>239.47952092266749</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202.89</v>
      </c>
      <c r="E86" s="247">
        <v>485.88</v>
      </c>
      <c r="F86" s="93">
        <f t="shared" si="1"/>
        <v>239.47952092266749</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90845.02</v>
      </c>
      <c r="E175" s="104">
        <f t="shared" si="30"/>
        <v>84743.12</v>
      </c>
      <c r="F175" s="93">
        <f t="shared" si="1"/>
        <v>93.283176116863629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54035.44</v>
      </c>
      <c r="E176" s="104">
        <f t="shared" si="31"/>
        <v>52098.31</v>
      </c>
      <c r="F176" s="93">
        <f t="shared" si="1"/>
        <v>96.415074995225353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54035.44</v>
      </c>
      <c r="E177" s="104">
        <f t="shared" si="32"/>
        <v>52098.31</v>
      </c>
      <c r="F177" s="93">
        <f t="shared" si="1"/>
        <v>96.415074995225353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19536</v>
      </c>
      <c r="E178" s="247">
        <v>21000.11</v>
      </c>
      <c r="F178" s="93">
        <f t="shared" si="1"/>
        <v>107.49442055692056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10077.52</v>
      </c>
      <c r="E179" s="247">
        <v>12318.13</v>
      </c>
      <c r="F179" s="93">
        <f t="shared" si="1"/>
        <v>122.23374401638496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77.63</v>
      </c>
      <c r="E180" s="104">
        <f t="shared" si="33"/>
        <v>93.07</v>
      </c>
      <c r="F180" s="93">
        <f t="shared" si="1"/>
        <v>119.88921808579158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77.63</v>
      </c>
      <c r="E183" s="247">
        <v>93.07</v>
      </c>
      <c r="F183" s="93">
        <f t="shared" si="1"/>
        <v>119.88921808579158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24344.29</v>
      </c>
      <c r="E188" s="247">
        <v>18687</v>
      </c>
      <c r="F188" s="93">
        <f t="shared" si="1"/>
        <v>76.761326783405877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36809.58</v>
      </c>
      <c r="E237" s="104">
        <f t="shared" si="41"/>
        <v>32644.809999999998</v>
      </c>
      <c r="F237" s="93">
        <f t="shared" si="1"/>
        <v>88.685635641591119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36610.5</v>
      </c>
      <c r="E238" s="104">
        <f t="shared" si="42"/>
        <v>31828.21</v>
      </c>
      <c r="F238" s="93">
        <f t="shared" si="1"/>
        <v>86.937381352344261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36610.5</v>
      </c>
      <c r="E239" s="104">
        <f t="shared" si="43"/>
        <v>31828.21</v>
      </c>
      <c r="F239" s="93">
        <f t="shared" si="1"/>
        <v>86.937381352344261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34996.29</v>
      </c>
      <c r="E240" s="247">
        <v>27298.69</v>
      </c>
      <c r="F240" s="93">
        <f t="shared" si="1"/>
        <v>78.004525622573126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1614.21</v>
      </c>
      <c r="E241" s="247">
        <v>4529.5200000000004</v>
      </c>
      <c r="F241" s="93">
        <f t="shared" si="1"/>
        <v>280.60289553403834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199.08</v>
      </c>
      <c r="E245" s="104">
        <f t="shared" si="45"/>
        <v>816.6</v>
      </c>
      <c r="F245" s="93">
        <f t="shared" si="1"/>
        <v>410.18685955394812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199.08</v>
      </c>
      <c r="E246" s="104">
        <f t="shared" si="46"/>
        <v>816.6</v>
      </c>
      <c r="F246" s="93">
        <f t="shared" si="1"/>
        <v>410.18685955394812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199.08</v>
      </c>
      <c r="E247" s="247">
        <v>816.6</v>
      </c>
      <c r="F247" s="93">
        <f t="shared" si="1"/>
        <v>410.18685955394812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202.89</v>
      </c>
      <c r="E268" s="247">
        <v>485.88</v>
      </c>
      <c r="F268" s="93">
        <f t="shared" si="50"/>
        <v>239.47952092266749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54035.44</v>
      </c>
      <c r="E288" s="247">
        <v>52098.31</v>
      </c>
      <c r="F288" s="93">
        <f t="shared" si="50"/>
        <v>96.415074995225353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24344.29</v>
      </c>
      <c r="E302" s="247">
        <v>18687</v>
      </c>
      <c r="F302" s="93">
        <f t="shared" si="50"/>
        <v>76.761326783405877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0" workbookViewId="0">
      <selection activeCell="E139" sqref="E139"/>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329720.46999999997</v>
      </c>
      <c r="E129" s="81">
        <f t="shared" si="26"/>
        <v>382781.81</v>
      </c>
      <c r="F129" s="63">
        <f t="shared" si="1"/>
        <v>116.09282553794735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329720.46999999997</v>
      </c>
      <c r="E140" s="249">
        <v>382781.81</v>
      </c>
      <c r="F140" s="63">
        <f t="shared" si="1"/>
        <v>116.09282553794735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329720.46999999997</v>
      </c>
      <c r="E141" s="106">
        <f t="shared" si="28"/>
        <v>382781.81</v>
      </c>
      <c r="F141" s="82">
        <f t="shared" si="1"/>
        <v>116.09282553794735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1" workbookViewId="0">
      <selection activeCell="D29" sqref="D29"/>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787.85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787.85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787.85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787.85</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31" sqref="D31"/>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54035.44</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52098.31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52098.31</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21000.11</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12318.13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93.07</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2.5"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18687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54035.44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54035.44</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19536.009999999998</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10077.5</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77.64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2.5"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24344.29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52098.31</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52098.31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52098.31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76"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0</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50016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0</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5"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Daria</cp:lastModifiedBy>
  <cp:lastPrinted>2023-12-21T13:12:35Z</cp:lastPrinted>
  <dcterms:created xsi:type="dcterms:W3CDTF">2022-04-01T05:14:30Z</dcterms:created>
  <dcterms:modified xsi:type="dcterms:W3CDTF">2024-02-02T14:41:04Z</dcterms:modified>
</cp:coreProperties>
</file>